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1415" windowHeight="8445"/>
  </bookViews>
  <sheets>
    <sheet name="Схема-меню сад (от 3 до 7 лет)" sheetId="1" r:id="rId1"/>
    <sheet name="Схема-меню ясли (от 1 до 3 лет)" sheetId="2" r:id="rId2"/>
    <sheet name="Схема-меню (круглосут.сад)" sheetId="3" r:id="rId3"/>
  </sheets>
  <calcPr calcId="144525" refMode="R1C1"/>
</workbook>
</file>

<file path=xl/calcChain.xml><?xml version="1.0" encoding="utf-8"?>
<calcChain xmlns="http://schemas.openxmlformats.org/spreadsheetml/2006/main">
  <c r="AH33" i="3" l="1"/>
  <c r="AA41" i="3"/>
  <c r="T26" i="3"/>
  <c r="M11" i="3"/>
  <c r="F33" i="3"/>
  <c r="AA96" i="3"/>
  <c r="T96" i="3"/>
  <c r="M96" i="3"/>
  <c r="F96" i="3"/>
  <c r="AA92" i="3"/>
  <c r="T92" i="3"/>
  <c r="M92" i="3"/>
  <c r="F92" i="3"/>
  <c r="AH85" i="3"/>
  <c r="AA85" i="3"/>
  <c r="T85" i="3"/>
  <c r="M85" i="3"/>
  <c r="F85" i="3"/>
  <c r="AH78" i="3"/>
  <c r="AA78" i="3"/>
  <c r="T78" i="3"/>
  <c r="M78" i="3"/>
  <c r="F78" i="3"/>
  <c r="AH68" i="3"/>
  <c r="AA68" i="3"/>
  <c r="T68" i="3"/>
  <c r="M68" i="3"/>
  <c r="F68" i="3"/>
  <c r="AH64" i="3"/>
  <c r="AA64" i="3"/>
  <c r="T64" i="3"/>
  <c r="M64" i="3"/>
  <c r="F64" i="3"/>
  <c r="AA45" i="3"/>
  <c r="T45" i="3"/>
  <c r="M45" i="3"/>
  <c r="F45" i="3"/>
  <c r="T41" i="3"/>
  <c r="M41" i="3"/>
  <c r="F41" i="3"/>
  <c r="AA33" i="3"/>
  <c r="T33" i="3"/>
  <c r="M33" i="3"/>
  <c r="AH26" i="3"/>
  <c r="AA26" i="3"/>
  <c r="M26" i="3"/>
  <c r="F26" i="3"/>
  <c r="AH15" i="3"/>
  <c r="AA15" i="3"/>
  <c r="T15" i="3"/>
  <c r="M15" i="3"/>
  <c r="F15" i="3"/>
  <c r="AH11" i="3"/>
  <c r="AA11" i="3"/>
  <c r="T11" i="3"/>
  <c r="F11" i="3"/>
  <c r="AH93" i="2" l="1"/>
  <c r="AA93" i="2"/>
  <c r="T93" i="2"/>
  <c r="M93" i="2"/>
  <c r="F93" i="2"/>
  <c r="AH86" i="2"/>
  <c r="AA86" i="2"/>
  <c r="T86" i="2"/>
  <c r="M86" i="2"/>
  <c r="F86" i="2"/>
  <c r="AH76" i="2"/>
  <c r="AA76" i="2"/>
  <c r="T76" i="2"/>
  <c r="M76" i="2"/>
  <c r="F76" i="2"/>
  <c r="AH72" i="2"/>
  <c r="AA72" i="2"/>
  <c r="T72" i="2"/>
  <c r="M72" i="2"/>
  <c r="F72" i="2"/>
  <c r="AH37" i="2"/>
  <c r="AA37" i="2"/>
  <c r="T37" i="2"/>
  <c r="M37" i="2"/>
  <c r="F37" i="2"/>
  <c r="AH29" i="2"/>
  <c r="AA29" i="2"/>
  <c r="T29" i="2"/>
  <c r="M29" i="2"/>
  <c r="F29" i="2"/>
  <c r="AH18" i="2"/>
  <c r="AA18" i="2"/>
  <c r="T18" i="2"/>
  <c r="M18" i="2"/>
  <c r="F18" i="2"/>
  <c r="AH14" i="2"/>
  <c r="AA14" i="2"/>
  <c r="T14" i="2"/>
  <c r="M14" i="2"/>
  <c r="F14" i="2"/>
  <c r="AH93" i="1"/>
  <c r="AA93" i="1"/>
  <c r="T93" i="1"/>
  <c r="M93" i="1"/>
  <c r="F93" i="1"/>
  <c r="AH86" i="1"/>
  <c r="AA86" i="1"/>
  <c r="T86" i="1"/>
  <c r="M86" i="1"/>
  <c r="F86" i="1"/>
  <c r="AH37" i="1"/>
  <c r="AA37" i="1"/>
  <c r="T37" i="1"/>
  <c r="M37" i="1"/>
  <c r="F37" i="1"/>
  <c r="AH29" i="1"/>
  <c r="AA29" i="1"/>
  <c r="T29" i="1"/>
  <c r="M29" i="1"/>
  <c r="F29" i="1"/>
  <c r="AH76" i="1"/>
  <c r="AA76" i="1"/>
  <c r="T76" i="1"/>
  <c r="M76" i="1"/>
  <c r="F76" i="1"/>
  <c r="AH18" i="1"/>
  <c r="AA18" i="1"/>
  <c r="T18" i="1"/>
  <c r="M18" i="1"/>
  <c r="F18" i="1"/>
  <c r="T72" i="1"/>
  <c r="AH72" i="1"/>
  <c r="AA72" i="1"/>
  <c r="M72" i="1"/>
  <c r="F72" i="1"/>
  <c r="AH14" i="1"/>
  <c r="AA14" i="1"/>
  <c r="T14" i="1"/>
  <c r="M14" i="1"/>
  <c r="F14" i="1"/>
</calcChain>
</file>

<file path=xl/sharedStrings.xml><?xml version="1.0" encoding="utf-8"?>
<sst xmlns="http://schemas.openxmlformats.org/spreadsheetml/2006/main" count="847" uniqueCount="145">
  <si>
    <t>1 день</t>
  </si>
  <si>
    <t>Завтрак</t>
  </si>
  <si>
    <t>Каша "Дружба" молочная</t>
  </si>
  <si>
    <t>Бутерброд с маслом</t>
  </si>
  <si>
    <t>Второй завтрак</t>
  </si>
  <si>
    <t xml:space="preserve">Сок фруктовый </t>
  </si>
  <si>
    <t>От 3 до 7 лет</t>
  </si>
  <si>
    <t>2 день</t>
  </si>
  <si>
    <t>3 день</t>
  </si>
  <si>
    <t>4 день</t>
  </si>
  <si>
    <t>5 день</t>
  </si>
  <si>
    <t>Каша геркулесовая молочная</t>
  </si>
  <si>
    <t>Каша манная молочная</t>
  </si>
  <si>
    <t>Каша пшенная молочная</t>
  </si>
  <si>
    <t>Какао с молоком</t>
  </si>
  <si>
    <t>Чай с молоком</t>
  </si>
  <si>
    <t>Кондитерское изделие</t>
  </si>
  <si>
    <t>Обед</t>
  </si>
  <si>
    <t>Салат из свеклы отварной</t>
  </si>
  <si>
    <t>Салат из моркови с сахаром</t>
  </si>
  <si>
    <t>Компот из сухофруктов</t>
  </si>
  <si>
    <t>Хлеб ржаной</t>
  </si>
  <si>
    <t>Компот из свежих плодов</t>
  </si>
  <si>
    <t>Хлеб пшеничный</t>
  </si>
  <si>
    <t>Полдник</t>
  </si>
  <si>
    <t>Соль йодированная</t>
  </si>
  <si>
    <t>6 день</t>
  </si>
  <si>
    <t>7 день</t>
  </si>
  <si>
    <t>8 день</t>
  </si>
  <si>
    <t>9 день</t>
  </si>
  <si>
    <t>10 день</t>
  </si>
  <si>
    <t>Каша рисовая молочная</t>
  </si>
  <si>
    <t>Сок фруктовый</t>
  </si>
  <si>
    <t>Печень по-строгановски</t>
  </si>
  <si>
    <t>Рис отварной</t>
  </si>
  <si>
    <t>Гуляш из птицы</t>
  </si>
  <si>
    <t xml:space="preserve">Чай с сахаром </t>
  </si>
  <si>
    <t>Бутерброд с маслом и сыром</t>
  </si>
  <si>
    <t>// Икра кабачковая</t>
  </si>
  <si>
    <t>Рагу овощное</t>
  </si>
  <si>
    <t>На день</t>
  </si>
  <si>
    <t>70/20</t>
  </si>
  <si>
    <t>Булочка домашняя</t>
  </si>
  <si>
    <t>Чай с сахаром</t>
  </si>
  <si>
    <t>Салат "Летний"</t>
  </si>
  <si>
    <t>// Огурец соленый</t>
  </si>
  <si>
    <t>Рыба запеченная под омлетом</t>
  </si>
  <si>
    <t>Огурец свежий</t>
  </si>
  <si>
    <t>Жаркое по-домашнему с мясом</t>
  </si>
  <si>
    <t>Пюре картофельное</t>
  </si>
  <si>
    <t>// Салат карт. с сол. огурцами</t>
  </si>
  <si>
    <t>Помидор свежий</t>
  </si>
  <si>
    <t>Соус сметанный сладкий</t>
  </si>
  <si>
    <t>Рассольник со сметаной на к/б</t>
  </si>
  <si>
    <t>Макароны отварные</t>
  </si>
  <si>
    <t>Напиток из яблок и шиповника</t>
  </si>
  <si>
    <t>Щи с картоф. и сметаной на м/б</t>
  </si>
  <si>
    <t>Вермишель молочная</t>
  </si>
  <si>
    <t>Пудинг из творога</t>
  </si>
  <si>
    <t>Компот из плодов (комп.смесь)</t>
  </si>
  <si>
    <t>Фрукт свежий (яблоко)</t>
  </si>
  <si>
    <t>Кисломолоч. напиток (кефир)</t>
  </si>
  <si>
    <t>Кофейный напиток</t>
  </si>
  <si>
    <t>Кисломол. напиток (кефир)</t>
  </si>
  <si>
    <t>Молоко кипяченое</t>
  </si>
  <si>
    <t>// Капуста квашеная</t>
  </si>
  <si>
    <t>Суп вермеш. с яйцом  курицей</t>
  </si>
  <si>
    <t>Хлеь пшеничный</t>
  </si>
  <si>
    <t>Свекольник с кур. и сметаной</t>
  </si>
  <si>
    <t>Омлет натуральный с зел. гор.</t>
  </si>
  <si>
    <t>120/30</t>
  </si>
  <si>
    <t>Кисель плодово-ягодный</t>
  </si>
  <si>
    <t>Суп картоф. с мясом и клецками</t>
  </si>
  <si>
    <t>Котлета мясная</t>
  </si>
  <si>
    <t>Кофейный напиток с молоком</t>
  </si>
  <si>
    <t>Суп с рыбными консервами</t>
  </si>
  <si>
    <t>Ежики мясные в сметанно-</t>
  </si>
  <si>
    <t>томатном соусе</t>
  </si>
  <si>
    <t>Капуста тушеная</t>
  </si>
  <si>
    <t>Пирожок с повидлом</t>
  </si>
  <si>
    <t>Запеканка творожная со сгущ.</t>
  </si>
  <si>
    <t>молоком</t>
  </si>
  <si>
    <t>130/20</t>
  </si>
  <si>
    <t>Фрукт свежий</t>
  </si>
  <si>
    <t>Гуляш из отварного мяса</t>
  </si>
  <si>
    <t>Борщ с курицей и сметаной</t>
  </si>
  <si>
    <t>Печень, тушеная в соусе</t>
  </si>
  <si>
    <t>Макароны изделия отварные</t>
  </si>
  <si>
    <t>200/20</t>
  </si>
  <si>
    <t>Котлета куриная</t>
  </si>
  <si>
    <t>Компот плодовый (смесь б/з)</t>
  </si>
  <si>
    <t>Суфле рыбное</t>
  </si>
  <si>
    <t>Компот из свежих яблок</t>
  </si>
  <si>
    <t>Пудинг творожный с повидлом</t>
  </si>
  <si>
    <t>150/20</t>
  </si>
  <si>
    <t>Салат из белокачанной капусты</t>
  </si>
  <si>
    <t>Суп гороховый с гренками</t>
  </si>
  <si>
    <t>Бефстроганов из мяса</t>
  </si>
  <si>
    <t>Каша гречневая рассыпчатая</t>
  </si>
  <si>
    <t xml:space="preserve">Кисломолочный напиток </t>
  </si>
  <si>
    <t>Кисломолочный напиток</t>
  </si>
  <si>
    <t>Винегрет овощной</t>
  </si>
  <si>
    <t>Итого за завтрак</t>
  </si>
  <si>
    <t>Итого за второй завтрак</t>
  </si>
  <si>
    <t>Итого за обед</t>
  </si>
  <si>
    <t>Суп вермешелевый с курицей</t>
  </si>
  <si>
    <t>Итого за полдник</t>
  </si>
  <si>
    <t>Схема-меню для воспитанников детских дошкольных учреждений</t>
  </si>
  <si>
    <t>100/20</t>
  </si>
  <si>
    <t>50/15</t>
  </si>
  <si>
    <t>100/15</t>
  </si>
  <si>
    <t>120/15</t>
  </si>
  <si>
    <t>150/15</t>
  </si>
  <si>
    <t xml:space="preserve">Бутерброд с маслом </t>
  </si>
  <si>
    <t xml:space="preserve">Кофейный напиток с молоком </t>
  </si>
  <si>
    <t>Итого</t>
  </si>
  <si>
    <t xml:space="preserve">Салат из белокочанной капусты </t>
  </si>
  <si>
    <t>Суп картоф. с мясом клецками</t>
  </si>
  <si>
    <t>Суп вермеш. с яйцом и курицей</t>
  </si>
  <si>
    <t>Щи с картоф. со сметаной на м/б</t>
  </si>
  <si>
    <t>Гренка запеченая сладкая</t>
  </si>
  <si>
    <t>Чай с лимоном</t>
  </si>
  <si>
    <t>Ужин</t>
  </si>
  <si>
    <t>160/50</t>
  </si>
  <si>
    <t>Пудинг рыбный запеченный</t>
  </si>
  <si>
    <t>Соус сметанный</t>
  </si>
  <si>
    <t>Второй ужин</t>
  </si>
  <si>
    <t>Пудинг твор. со сгущ. мол.</t>
  </si>
  <si>
    <t>Каша пшеничная молочная</t>
  </si>
  <si>
    <t>Борщ с кур. и сметаной</t>
  </si>
  <si>
    <t>Бефстроганов из говядины</t>
  </si>
  <si>
    <t>Макаронные изделия отварные</t>
  </si>
  <si>
    <t>Оладьи из творога запеченые</t>
  </si>
  <si>
    <t>со сгущеным молоком</t>
  </si>
  <si>
    <t>Тефтели рыбные тушеные</t>
  </si>
  <si>
    <t>Икра кабачковая</t>
  </si>
  <si>
    <t>Капуста тушеная с птицей</t>
  </si>
  <si>
    <t>Напиток из свежих</t>
  </si>
  <si>
    <t>яблок и шиповника</t>
  </si>
  <si>
    <t>Напиток из св. яблок и шиповн.</t>
  </si>
  <si>
    <t>Запеканка из творога со</t>
  </si>
  <si>
    <t>сгущенным молоком</t>
  </si>
  <si>
    <t>Суп овощной со сметаной на м/б</t>
  </si>
  <si>
    <t>Круглосуточный сад</t>
  </si>
  <si>
    <t>От 1 до 3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</si>
</sst>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i/>
      <sz val="28"/>
      <color theme="1"/>
      <name val="Cambria"/>
      <family val="1"/>
      <charset val="204"/>
      <scheme val="major"/>
    </font>
    <font>
      <b/>
      <i/>
      <sz val="26"/>
      <color theme="1"/>
      <name val="Cambria"/>
      <family val="1"/>
      <charset val="204"/>
      <scheme val="major"/>
    </font>
    <font>
      <b/>
      <sz val="20"/>
      <color theme="1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b/>
      <sz val="22"/>
      <color theme="1"/>
      <name val="Cambria"/>
      <family val="1"/>
      <charset val="204"/>
      <scheme val="major"/>
    </font>
    <font>
      <sz val="22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7"/>
  <sheetViews>
    <sheetView tabSelected="1" zoomScale="40" zoomScaleNormal="40" workbookViewId="0">
      <selection activeCell="X38" sqref="X38"/>
    </sheetView>
  </sheetViews>
  <sheetFormatPr defaultRowHeight="15" x14ac:dyDescent="0.25"/>
  <cols>
    <col min="1" max="5" width="11.28515625" style="9" customWidth="1"/>
    <col min="6" max="6" width="13.5703125" style="9" customWidth="1"/>
    <col min="7" max="7" width="2.7109375" style="9" customWidth="1"/>
    <col min="8" max="11" width="11.28515625" style="9" customWidth="1"/>
    <col min="12" max="12" width="11.7109375" style="9" customWidth="1"/>
    <col min="13" max="13" width="13.5703125" style="9" customWidth="1"/>
    <col min="14" max="14" width="2.7109375" style="9" customWidth="1"/>
    <col min="15" max="19" width="11.28515625" style="9" customWidth="1"/>
    <col min="20" max="20" width="13.5703125" style="9" customWidth="1"/>
    <col min="21" max="21" width="2.7109375" style="9" customWidth="1"/>
    <col min="22" max="26" width="11.28515625" style="9" customWidth="1"/>
    <col min="27" max="27" width="13.5703125" style="9" customWidth="1"/>
    <col min="28" max="28" width="2.7109375" style="9" customWidth="1"/>
    <col min="29" max="32" width="11.28515625" style="9" customWidth="1"/>
    <col min="33" max="33" width="12.140625" style="9" customWidth="1"/>
    <col min="34" max="34" width="11.28515625" style="9" customWidth="1"/>
    <col min="35" max="16384" width="9.140625" style="9"/>
  </cols>
  <sheetData>
    <row r="1" spans="1:3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34.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"/>
      <c r="AB3" s="1"/>
      <c r="AC3" s="1"/>
      <c r="AD3" s="1"/>
      <c r="AE3" s="1"/>
      <c r="AF3" s="1"/>
      <c r="AG3" s="1"/>
      <c r="AH3" s="1"/>
    </row>
    <row r="4" spans="1:34" ht="34.5" x14ac:dyDescent="0.25">
      <c r="A4" s="22" t="s">
        <v>107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34" ht="33" x14ac:dyDescent="0.25">
      <c r="A5" s="23" t="s">
        <v>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8" spans="1:34" ht="30" customHeight="1" x14ac:dyDescent="0.25">
      <c r="A8" s="3" t="s">
        <v>0</v>
      </c>
      <c r="B8" s="4"/>
      <c r="C8" s="2"/>
      <c r="D8" s="2"/>
      <c r="E8" s="2"/>
      <c r="F8" s="2"/>
      <c r="H8" s="3" t="s">
        <v>7</v>
      </c>
      <c r="I8" s="4"/>
      <c r="J8" s="2"/>
      <c r="K8" s="2"/>
      <c r="L8" s="2"/>
      <c r="M8" s="2"/>
      <c r="O8" s="3" t="s">
        <v>8</v>
      </c>
      <c r="V8" s="3" t="s">
        <v>9</v>
      </c>
      <c r="AC8" s="3" t="s">
        <v>10</v>
      </c>
    </row>
    <row r="9" spans="1:34" ht="25.5" x14ac:dyDescent="0.25">
      <c r="A9" s="6"/>
      <c r="B9" s="2"/>
      <c r="C9" s="2"/>
      <c r="D9" s="2"/>
      <c r="E9" s="2"/>
      <c r="F9" s="2"/>
      <c r="H9" s="6"/>
      <c r="I9" s="2"/>
      <c r="J9" s="2"/>
      <c r="K9" s="2"/>
      <c r="L9" s="2"/>
      <c r="M9" s="2"/>
    </row>
    <row r="10" spans="1:34" ht="30" customHeight="1" x14ac:dyDescent="0.25">
      <c r="A10" s="6" t="s">
        <v>1</v>
      </c>
      <c r="B10" s="2"/>
      <c r="C10" s="2"/>
      <c r="D10" s="2"/>
      <c r="E10" s="2"/>
      <c r="F10" s="2"/>
      <c r="H10" s="6" t="s">
        <v>1</v>
      </c>
      <c r="I10" s="2"/>
      <c r="J10" s="2"/>
      <c r="K10" s="2"/>
      <c r="L10" s="2"/>
      <c r="M10" s="2"/>
      <c r="O10" s="6" t="s">
        <v>1</v>
      </c>
      <c r="P10" s="2"/>
      <c r="Q10" s="2"/>
      <c r="R10" s="2"/>
      <c r="S10" s="2"/>
      <c r="T10" s="2"/>
      <c r="V10" s="6" t="s">
        <v>1</v>
      </c>
      <c r="W10" s="2"/>
      <c r="X10" s="2"/>
      <c r="Y10" s="2"/>
      <c r="Z10" s="2"/>
      <c r="AA10" s="2"/>
      <c r="AC10" s="6" t="s">
        <v>1</v>
      </c>
      <c r="AD10" s="2"/>
      <c r="AE10" s="2"/>
      <c r="AF10" s="2"/>
      <c r="AG10" s="2"/>
      <c r="AH10" s="2"/>
    </row>
    <row r="11" spans="1:34" ht="25.5" x14ac:dyDescent="0.35">
      <c r="A11" s="5" t="s">
        <v>12</v>
      </c>
      <c r="B11" s="5"/>
      <c r="C11" s="5"/>
      <c r="D11" s="5"/>
      <c r="E11" s="5"/>
      <c r="F11" s="5">
        <v>200</v>
      </c>
      <c r="H11" s="2" t="s">
        <v>2</v>
      </c>
      <c r="I11" s="2"/>
      <c r="J11" s="2"/>
      <c r="K11" s="2"/>
      <c r="L11" s="2"/>
      <c r="M11" s="2">
        <v>200</v>
      </c>
      <c r="O11" s="5" t="s">
        <v>11</v>
      </c>
      <c r="P11" s="5"/>
      <c r="Q11" s="5"/>
      <c r="R11" s="5"/>
      <c r="S11" s="5"/>
      <c r="T11" s="5">
        <v>200</v>
      </c>
      <c r="V11" s="5" t="s">
        <v>13</v>
      </c>
      <c r="W11" s="5"/>
      <c r="X11" s="5"/>
      <c r="Y11" s="5"/>
      <c r="Z11" s="5"/>
      <c r="AA11" s="5">
        <v>200</v>
      </c>
      <c r="AC11" s="5" t="s">
        <v>31</v>
      </c>
      <c r="AD11" s="5"/>
      <c r="AE11" s="5"/>
      <c r="AF11" s="5"/>
      <c r="AG11" s="5"/>
      <c r="AH11" s="5">
        <v>200</v>
      </c>
    </row>
    <row r="12" spans="1:34" ht="25.5" x14ac:dyDescent="0.35">
      <c r="A12" s="2" t="s">
        <v>62</v>
      </c>
      <c r="B12" s="2"/>
      <c r="C12" s="2"/>
      <c r="D12" s="2"/>
      <c r="E12" s="2"/>
      <c r="F12" s="2">
        <v>180</v>
      </c>
      <c r="H12" s="5" t="s">
        <v>14</v>
      </c>
      <c r="I12" s="5"/>
      <c r="J12" s="5"/>
      <c r="K12" s="5"/>
      <c r="L12" s="5"/>
      <c r="M12" s="5">
        <v>180</v>
      </c>
      <c r="O12" s="5" t="s">
        <v>15</v>
      </c>
      <c r="P12" s="5"/>
      <c r="Q12" s="5"/>
      <c r="R12" s="5"/>
      <c r="S12" s="5"/>
      <c r="T12" s="5">
        <v>180</v>
      </c>
      <c r="V12" s="2" t="s">
        <v>74</v>
      </c>
      <c r="W12" s="2"/>
      <c r="X12" s="2"/>
      <c r="Y12" s="2"/>
      <c r="Z12" s="2"/>
      <c r="AA12" s="2">
        <v>180</v>
      </c>
      <c r="AC12" s="5" t="s">
        <v>14</v>
      </c>
      <c r="AD12" s="5"/>
      <c r="AE12" s="5"/>
      <c r="AF12" s="5"/>
      <c r="AG12" s="5"/>
      <c r="AH12" s="5">
        <v>180</v>
      </c>
    </row>
    <row r="13" spans="1:34" ht="25.5" x14ac:dyDescent="0.25">
      <c r="A13" s="2" t="s">
        <v>3</v>
      </c>
      <c r="B13" s="2"/>
      <c r="C13" s="2"/>
      <c r="D13" s="2"/>
      <c r="E13" s="2"/>
      <c r="F13" s="2">
        <v>35</v>
      </c>
      <c r="H13" s="2" t="s">
        <v>37</v>
      </c>
      <c r="I13" s="1"/>
      <c r="J13" s="1"/>
      <c r="K13" s="1"/>
      <c r="L13" s="1"/>
      <c r="M13" s="2">
        <v>45</v>
      </c>
      <c r="O13" s="2" t="s">
        <v>3</v>
      </c>
      <c r="P13" s="1"/>
      <c r="Q13" s="1"/>
      <c r="R13" s="1"/>
      <c r="S13" s="1"/>
      <c r="T13" s="2">
        <v>35</v>
      </c>
      <c r="V13" s="2" t="s">
        <v>37</v>
      </c>
      <c r="W13" s="1"/>
      <c r="X13" s="1"/>
      <c r="Y13" s="1"/>
      <c r="Z13" s="1"/>
      <c r="AA13" s="2">
        <v>45</v>
      </c>
      <c r="AC13" s="2" t="s">
        <v>3</v>
      </c>
      <c r="AD13" s="1"/>
      <c r="AE13" s="1"/>
      <c r="AF13" s="1"/>
      <c r="AG13" s="1"/>
      <c r="AH13" s="2">
        <v>35</v>
      </c>
    </row>
    <row r="14" spans="1:34" ht="25.5" x14ac:dyDescent="0.25">
      <c r="A14" s="19" t="s">
        <v>102</v>
      </c>
      <c r="B14" s="20"/>
      <c r="C14" s="20"/>
      <c r="D14" s="20"/>
      <c r="E14" s="21"/>
      <c r="F14" s="12">
        <f>SUM(F11:F13)</f>
        <v>415</v>
      </c>
      <c r="H14" s="19" t="s">
        <v>102</v>
      </c>
      <c r="I14" s="20"/>
      <c r="J14" s="20"/>
      <c r="K14" s="20"/>
      <c r="L14" s="21"/>
      <c r="M14" s="12">
        <f>SUM(M11:M13)</f>
        <v>425</v>
      </c>
      <c r="O14" s="19" t="s">
        <v>102</v>
      </c>
      <c r="P14" s="20"/>
      <c r="Q14" s="20"/>
      <c r="R14" s="20"/>
      <c r="S14" s="21"/>
      <c r="T14" s="12">
        <f>SUM(T11:T13)</f>
        <v>415</v>
      </c>
      <c r="V14" s="19" t="s">
        <v>102</v>
      </c>
      <c r="W14" s="20"/>
      <c r="X14" s="20"/>
      <c r="Y14" s="20"/>
      <c r="Z14" s="21"/>
      <c r="AA14" s="12">
        <f>SUM(AA11:AA13)</f>
        <v>425</v>
      </c>
      <c r="AC14" s="19" t="s">
        <v>102</v>
      </c>
      <c r="AD14" s="20"/>
      <c r="AE14" s="20"/>
      <c r="AF14" s="20"/>
      <c r="AG14" s="21"/>
      <c r="AH14" s="12">
        <f>SUM(AH11:AH13)</f>
        <v>415</v>
      </c>
    </row>
    <row r="15" spans="1:34" ht="39.950000000000003" customHeight="1" x14ac:dyDescent="0.25">
      <c r="A15" s="2"/>
      <c r="B15" s="2"/>
      <c r="C15" s="2"/>
      <c r="D15" s="2"/>
      <c r="E15" s="2"/>
      <c r="F15" s="2"/>
      <c r="H15" s="2"/>
      <c r="I15" s="2"/>
      <c r="J15" s="2"/>
      <c r="K15" s="2"/>
      <c r="L15" s="2"/>
      <c r="M15" s="2"/>
      <c r="O15" s="2"/>
      <c r="P15" s="2"/>
      <c r="Q15" s="2"/>
      <c r="R15" s="2"/>
      <c r="S15" s="2"/>
      <c r="T15" s="2"/>
      <c r="V15" s="2"/>
      <c r="W15" s="2"/>
      <c r="X15" s="2"/>
      <c r="Y15" s="2"/>
      <c r="Z15" s="2"/>
      <c r="AA15" s="2"/>
      <c r="AC15" s="2"/>
      <c r="AD15" s="2"/>
      <c r="AE15" s="2"/>
      <c r="AF15" s="2"/>
      <c r="AG15" s="2"/>
      <c r="AH15" s="2"/>
    </row>
    <row r="16" spans="1:34" ht="30" customHeight="1" x14ac:dyDescent="0.25">
      <c r="A16" s="6" t="s">
        <v>4</v>
      </c>
      <c r="B16" s="2"/>
      <c r="C16" s="2"/>
      <c r="D16" s="2"/>
      <c r="E16" s="2"/>
      <c r="F16" s="2"/>
      <c r="H16" s="6" t="s">
        <v>4</v>
      </c>
      <c r="I16" s="2"/>
      <c r="J16" s="2"/>
      <c r="K16" s="2"/>
      <c r="L16" s="2"/>
      <c r="M16" s="2"/>
      <c r="O16" s="6" t="s">
        <v>4</v>
      </c>
      <c r="P16" s="2"/>
      <c r="Q16" s="2"/>
      <c r="R16" s="2"/>
      <c r="S16" s="2"/>
      <c r="T16" s="2"/>
      <c r="V16" s="6" t="s">
        <v>4</v>
      </c>
      <c r="W16" s="2"/>
      <c r="X16" s="2"/>
      <c r="Y16" s="2"/>
      <c r="Z16" s="2"/>
      <c r="AA16" s="2"/>
      <c r="AC16" s="6" t="s">
        <v>4</v>
      </c>
      <c r="AD16" s="2"/>
      <c r="AE16" s="2"/>
      <c r="AF16" s="2"/>
      <c r="AG16" s="2"/>
      <c r="AH16" s="2"/>
    </row>
    <row r="17" spans="1:42" ht="25.5" x14ac:dyDescent="0.25">
      <c r="A17" s="2" t="s">
        <v>5</v>
      </c>
      <c r="B17" s="2"/>
      <c r="C17" s="2"/>
      <c r="D17" s="2"/>
      <c r="E17" s="2"/>
      <c r="F17" s="2">
        <v>150</v>
      </c>
      <c r="H17" s="2" t="s">
        <v>60</v>
      </c>
      <c r="I17" s="2"/>
      <c r="J17" s="2"/>
      <c r="K17" s="2"/>
      <c r="L17" s="2"/>
      <c r="M17" s="2">
        <v>100</v>
      </c>
      <c r="O17" s="2" t="s">
        <v>61</v>
      </c>
      <c r="P17" s="2"/>
      <c r="Q17" s="2"/>
      <c r="R17" s="2"/>
      <c r="S17" s="2"/>
      <c r="T17" s="2">
        <v>150</v>
      </c>
      <c r="V17" s="2" t="s">
        <v>43</v>
      </c>
      <c r="W17" s="1"/>
      <c r="X17" s="1"/>
      <c r="Y17" s="1"/>
      <c r="Z17" s="2"/>
      <c r="AA17" s="2">
        <v>150</v>
      </c>
      <c r="AC17" s="2" t="s">
        <v>5</v>
      </c>
      <c r="AD17" s="2"/>
      <c r="AE17" s="2"/>
      <c r="AF17" s="2"/>
      <c r="AG17" s="2"/>
      <c r="AH17" s="2">
        <v>150</v>
      </c>
    </row>
    <row r="18" spans="1:42" ht="25.5" x14ac:dyDescent="0.25">
      <c r="A18" s="19" t="s">
        <v>103</v>
      </c>
      <c r="B18" s="20"/>
      <c r="C18" s="20"/>
      <c r="D18" s="20"/>
      <c r="E18" s="21"/>
      <c r="F18" s="12">
        <f>F17</f>
        <v>150</v>
      </c>
      <c r="H18" s="19" t="s">
        <v>103</v>
      </c>
      <c r="I18" s="20"/>
      <c r="J18" s="20"/>
      <c r="K18" s="20"/>
      <c r="L18" s="21"/>
      <c r="M18" s="12">
        <f>M17</f>
        <v>100</v>
      </c>
      <c r="O18" s="19" t="s">
        <v>103</v>
      </c>
      <c r="P18" s="20"/>
      <c r="Q18" s="20"/>
      <c r="R18" s="20"/>
      <c r="S18" s="21"/>
      <c r="T18" s="12">
        <f>T17</f>
        <v>150</v>
      </c>
      <c r="V18" s="19" t="s">
        <v>103</v>
      </c>
      <c r="W18" s="20"/>
      <c r="X18" s="20"/>
      <c r="Y18" s="20"/>
      <c r="Z18" s="21"/>
      <c r="AA18" s="12">
        <f>AA17</f>
        <v>150</v>
      </c>
      <c r="AC18" s="19" t="s">
        <v>103</v>
      </c>
      <c r="AD18" s="20"/>
      <c r="AE18" s="20"/>
      <c r="AF18" s="20"/>
      <c r="AG18" s="21"/>
      <c r="AH18" s="12">
        <f>AH17</f>
        <v>150</v>
      </c>
    </row>
    <row r="19" spans="1:42" ht="39.950000000000003" customHeight="1" x14ac:dyDescent="0.25"/>
    <row r="20" spans="1:42" ht="30" customHeight="1" x14ac:dyDescent="0.25">
      <c r="A20" s="6" t="s">
        <v>17</v>
      </c>
      <c r="B20" s="2"/>
      <c r="C20" s="2"/>
      <c r="D20" s="2"/>
      <c r="E20" s="2"/>
      <c r="F20" s="2"/>
      <c r="H20" s="6" t="s">
        <v>17</v>
      </c>
      <c r="I20" s="2"/>
      <c r="J20" s="2"/>
      <c r="K20" s="2"/>
      <c r="L20" s="2"/>
      <c r="M20" s="2"/>
      <c r="O20" s="6" t="s">
        <v>17</v>
      </c>
      <c r="P20" s="2"/>
      <c r="Q20" s="2"/>
      <c r="R20" s="2"/>
      <c r="S20" s="2"/>
      <c r="T20" s="2"/>
      <c r="V20" s="6" t="s">
        <v>17</v>
      </c>
      <c r="W20" s="2"/>
      <c r="X20" s="2"/>
      <c r="Y20" s="2"/>
      <c r="Z20" s="2"/>
      <c r="AA20" s="2"/>
      <c r="AC20" s="6" t="s">
        <v>17</v>
      </c>
      <c r="AD20" s="2"/>
      <c r="AE20" s="2"/>
      <c r="AF20" s="2"/>
      <c r="AG20" s="2"/>
      <c r="AH20" s="2"/>
      <c r="AJ20" s="2"/>
      <c r="AK20" s="2"/>
      <c r="AL20" s="2"/>
      <c r="AM20" s="2"/>
      <c r="AN20" s="2"/>
      <c r="AO20" s="2"/>
    </row>
    <row r="21" spans="1:42" ht="25.5" x14ac:dyDescent="0.25">
      <c r="A21" s="2" t="s">
        <v>116</v>
      </c>
      <c r="B21" s="2"/>
      <c r="C21" s="2"/>
      <c r="D21" s="2"/>
      <c r="E21" s="2"/>
      <c r="F21" s="2"/>
      <c r="H21" s="2" t="s">
        <v>47</v>
      </c>
      <c r="I21" s="2"/>
      <c r="J21" s="2"/>
      <c r="K21" s="2"/>
      <c r="L21" s="2"/>
      <c r="M21" s="2"/>
      <c r="O21" s="2" t="s">
        <v>18</v>
      </c>
      <c r="P21" s="2"/>
      <c r="Q21" s="2"/>
      <c r="R21" s="2"/>
      <c r="S21" s="2"/>
      <c r="T21" s="2">
        <v>50</v>
      </c>
      <c r="V21" s="2" t="s">
        <v>51</v>
      </c>
      <c r="W21" s="2"/>
      <c r="X21" s="2"/>
      <c r="Y21" s="2"/>
      <c r="Z21" s="2"/>
      <c r="AA21" s="2"/>
      <c r="AB21" s="2"/>
      <c r="AC21" s="2" t="s">
        <v>19</v>
      </c>
      <c r="AD21" s="2"/>
      <c r="AE21" s="2"/>
      <c r="AF21" s="2"/>
      <c r="AG21" s="2"/>
      <c r="AH21" s="2"/>
      <c r="AJ21" s="2"/>
      <c r="AK21" s="1"/>
      <c r="AL21" s="1"/>
      <c r="AM21" s="1"/>
      <c r="AN21" s="1"/>
      <c r="AO21" s="2"/>
    </row>
    <row r="22" spans="1:42" ht="25.5" x14ac:dyDescent="0.25">
      <c r="A22" s="2" t="s">
        <v>65</v>
      </c>
      <c r="B22" s="1"/>
      <c r="C22" s="1"/>
      <c r="D22" s="1"/>
      <c r="E22" s="1"/>
      <c r="F22" s="2">
        <v>50</v>
      </c>
      <c r="H22" s="2" t="s">
        <v>45</v>
      </c>
      <c r="I22" s="1"/>
      <c r="J22" s="1"/>
      <c r="K22" s="1"/>
      <c r="L22" s="1"/>
      <c r="M22" s="2">
        <v>50</v>
      </c>
      <c r="O22" s="2" t="s">
        <v>72</v>
      </c>
      <c r="P22" s="2"/>
      <c r="Q22" s="2"/>
      <c r="R22" s="2"/>
      <c r="S22" s="2"/>
      <c r="T22" s="2">
        <v>200</v>
      </c>
      <c r="V22" s="2" t="s">
        <v>50</v>
      </c>
      <c r="W22" s="2"/>
      <c r="X22" s="2"/>
      <c r="Y22" s="2"/>
      <c r="Z22" s="2"/>
      <c r="AA22" s="2">
        <v>50</v>
      </c>
      <c r="AB22" s="2"/>
      <c r="AC22" s="2" t="s">
        <v>38</v>
      </c>
      <c r="AD22" s="1"/>
      <c r="AE22" s="1"/>
      <c r="AF22" s="1"/>
      <c r="AG22" s="1"/>
      <c r="AH22" s="2">
        <v>50</v>
      </c>
      <c r="AJ22" s="2"/>
      <c r="AK22" s="1"/>
      <c r="AL22" s="1"/>
    </row>
    <row r="23" spans="1:42" ht="25.5" x14ac:dyDescent="0.25">
      <c r="A23" s="2" t="s">
        <v>66</v>
      </c>
      <c r="B23" s="2"/>
      <c r="C23" s="2"/>
      <c r="D23" s="2"/>
      <c r="E23" s="2"/>
      <c r="F23" s="2">
        <v>200</v>
      </c>
      <c r="H23" s="2" t="s">
        <v>68</v>
      </c>
      <c r="I23" s="2"/>
      <c r="J23" s="2"/>
      <c r="K23" s="2"/>
      <c r="L23" s="2"/>
      <c r="M23" s="2">
        <v>200</v>
      </c>
      <c r="O23" s="2" t="s">
        <v>73</v>
      </c>
      <c r="P23" s="2"/>
      <c r="Q23" s="2"/>
      <c r="R23" s="2"/>
      <c r="S23" s="2"/>
      <c r="T23" s="2">
        <v>70</v>
      </c>
      <c r="V23" s="2" t="s">
        <v>75</v>
      </c>
      <c r="W23" s="2"/>
      <c r="X23" s="2"/>
      <c r="Y23" s="2"/>
      <c r="Z23" s="2"/>
      <c r="AA23" s="2">
        <v>200</v>
      </c>
      <c r="AB23" s="2"/>
      <c r="AC23" s="2" t="s">
        <v>56</v>
      </c>
      <c r="AD23" s="2"/>
      <c r="AE23" s="2"/>
      <c r="AF23" s="2"/>
      <c r="AG23" s="2"/>
      <c r="AH23" s="2">
        <v>200</v>
      </c>
      <c r="AJ23" s="2"/>
      <c r="AK23" s="2"/>
      <c r="AL23" s="2"/>
      <c r="AM23" s="2"/>
      <c r="AN23" s="2"/>
      <c r="AO23" s="2"/>
      <c r="AP23" s="2"/>
    </row>
    <row r="24" spans="1:42" ht="25.5" x14ac:dyDescent="0.25">
      <c r="A24" s="2" t="s">
        <v>35</v>
      </c>
      <c r="B24" s="2"/>
      <c r="C24" s="2"/>
      <c r="D24" s="2"/>
      <c r="E24" s="2"/>
      <c r="F24" s="2">
        <v>70</v>
      </c>
      <c r="H24" s="2" t="s">
        <v>33</v>
      </c>
      <c r="I24" s="2"/>
      <c r="J24" s="2"/>
      <c r="K24" s="2"/>
      <c r="L24" s="2"/>
      <c r="M24" s="2">
        <v>70</v>
      </c>
      <c r="O24" s="2" t="s">
        <v>39</v>
      </c>
      <c r="P24" s="2"/>
      <c r="Q24" s="2"/>
      <c r="R24" s="2"/>
      <c r="S24" s="2"/>
      <c r="T24" s="2">
        <v>130</v>
      </c>
      <c r="V24" s="2" t="s">
        <v>76</v>
      </c>
      <c r="W24" s="2"/>
      <c r="X24" s="2"/>
      <c r="Y24" s="2"/>
      <c r="Z24" s="2"/>
      <c r="AA24" s="2"/>
      <c r="AB24" s="2"/>
      <c r="AC24" s="2" t="s">
        <v>84</v>
      </c>
      <c r="AD24" s="2"/>
      <c r="AE24" s="2"/>
      <c r="AF24" s="2"/>
      <c r="AG24" s="2"/>
      <c r="AH24" s="7">
        <v>70</v>
      </c>
      <c r="AJ24" s="2"/>
      <c r="AK24" s="2"/>
      <c r="AL24" s="2"/>
      <c r="AM24" s="2"/>
      <c r="AN24" s="2"/>
      <c r="AO24" s="2"/>
      <c r="AP24" s="2"/>
    </row>
    <row r="25" spans="1:42" ht="25.5" x14ac:dyDescent="0.25">
      <c r="A25" s="2" t="s">
        <v>34</v>
      </c>
      <c r="B25" s="2"/>
      <c r="C25" s="2"/>
      <c r="D25" s="2"/>
      <c r="E25" s="2"/>
      <c r="F25" s="2">
        <v>130</v>
      </c>
      <c r="H25" s="2" t="s">
        <v>49</v>
      </c>
      <c r="I25" s="2"/>
      <c r="J25" s="2"/>
      <c r="K25" s="2"/>
      <c r="L25" s="2"/>
      <c r="M25" s="2">
        <v>130</v>
      </c>
      <c r="O25" s="2" t="s">
        <v>59</v>
      </c>
      <c r="P25" s="2"/>
      <c r="Q25" s="2"/>
      <c r="R25" s="2"/>
      <c r="S25" s="2"/>
      <c r="T25" s="2">
        <v>180</v>
      </c>
      <c r="V25" s="2" t="s">
        <v>77</v>
      </c>
      <c r="W25" s="2"/>
      <c r="X25" s="2"/>
      <c r="Y25" s="2"/>
      <c r="Z25" s="2"/>
      <c r="AA25" s="7" t="s">
        <v>41</v>
      </c>
      <c r="AB25" s="2"/>
      <c r="AC25" s="2" t="s">
        <v>49</v>
      </c>
      <c r="AD25" s="2"/>
      <c r="AE25" s="2"/>
      <c r="AF25" s="2"/>
      <c r="AG25" s="2"/>
      <c r="AH25" s="2">
        <v>130</v>
      </c>
      <c r="AJ25" s="2"/>
      <c r="AK25" s="2"/>
      <c r="AL25" s="2"/>
    </row>
    <row r="26" spans="1:42" ht="25.5" x14ac:dyDescent="0.25">
      <c r="A26" s="2" t="s">
        <v>20</v>
      </c>
      <c r="B26" s="2"/>
      <c r="C26" s="2"/>
      <c r="D26" s="2"/>
      <c r="E26" s="2"/>
      <c r="F26" s="2">
        <v>180</v>
      </c>
      <c r="H26" s="2" t="s">
        <v>22</v>
      </c>
      <c r="I26" s="2"/>
      <c r="J26" s="2"/>
      <c r="K26" s="2"/>
      <c r="L26" s="2"/>
      <c r="M26" s="2">
        <v>180</v>
      </c>
      <c r="O26" s="2" t="s">
        <v>21</v>
      </c>
      <c r="P26" s="2"/>
      <c r="Q26" s="2"/>
      <c r="R26" s="2"/>
      <c r="S26" s="2"/>
      <c r="T26" s="2">
        <v>38</v>
      </c>
      <c r="V26" s="2" t="s">
        <v>78</v>
      </c>
      <c r="W26" s="2"/>
      <c r="X26" s="2"/>
      <c r="Y26" s="2"/>
      <c r="Z26" s="2"/>
      <c r="AA26" s="2">
        <v>130</v>
      </c>
      <c r="AB26" s="2"/>
      <c r="AC26" s="2" t="s">
        <v>71</v>
      </c>
      <c r="AD26" s="1"/>
      <c r="AE26" s="1"/>
      <c r="AF26" s="1"/>
      <c r="AG26" s="2"/>
      <c r="AH26" s="2">
        <v>180</v>
      </c>
    </row>
    <row r="27" spans="1:42" ht="25.5" x14ac:dyDescent="0.25">
      <c r="A27" s="2" t="s">
        <v>21</v>
      </c>
      <c r="B27" s="2"/>
      <c r="C27" s="2"/>
      <c r="D27" s="2"/>
      <c r="E27" s="2"/>
      <c r="F27" s="2">
        <v>38</v>
      </c>
      <c r="H27" s="2" t="s">
        <v>21</v>
      </c>
      <c r="I27" s="2"/>
      <c r="J27" s="2"/>
      <c r="K27" s="2"/>
      <c r="L27" s="2"/>
      <c r="M27" s="2">
        <v>38</v>
      </c>
      <c r="O27" s="2"/>
      <c r="P27" s="2"/>
      <c r="Q27" s="2"/>
      <c r="R27" s="2"/>
      <c r="S27" s="2"/>
      <c r="T27" s="2"/>
      <c r="V27" s="2" t="s">
        <v>20</v>
      </c>
      <c r="W27" s="2"/>
      <c r="X27" s="2"/>
      <c r="Y27" s="2"/>
      <c r="Z27" s="2"/>
      <c r="AA27" s="2">
        <v>180</v>
      </c>
      <c r="AB27" s="2"/>
      <c r="AC27" s="2" t="s">
        <v>21</v>
      </c>
      <c r="AD27" s="2"/>
      <c r="AE27" s="2"/>
      <c r="AF27" s="2"/>
      <c r="AG27" s="2"/>
      <c r="AH27" s="2">
        <v>38</v>
      </c>
    </row>
    <row r="28" spans="1:42" ht="25.5" x14ac:dyDescent="0.25">
      <c r="A28" s="2"/>
      <c r="B28" s="2"/>
      <c r="C28" s="2"/>
      <c r="D28" s="2"/>
      <c r="E28" s="2"/>
      <c r="F28" s="2"/>
      <c r="H28" s="2"/>
      <c r="I28" s="2"/>
      <c r="J28" s="2"/>
      <c r="K28" s="2"/>
      <c r="L28" s="2"/>
      <c r="M28" s="2"/>
      <c r="O28" s="2"/>
      <c r="P28" s="2"/>
      <c r="Q28" s="2"/>
      <c r="R28" s="2"/>
      <c r="S28" s="2"/>
      <c r="T28" s="2"/>
      <c r="V28" s="2" t="s">
        <v>21</v>
      </c>
      <c r="W28" s="2"/>
      <c r="X28" s="2"/>
      <c r="Y28" s="2"/>
      <c r="Z28" s="2"/>
      <c r="AA28" s="2">
        <v>38</v>
      </c>
      <c r="AB28" s="2"/>
      <c r="AC28" s="2"/>
      <c r="AD28" s="2"/>
      <c r="AE28" s="2"/>
      <c r="AF28" s="2"/>
      <c r="AG28" s="2"/>
      <c r="AH28" s="2"/>
    </row>
    <row r="29" spans="1:42" ht="25.5" x14ac:dyDescent="0.25">
      <c r="A29" s="19" t="s">
        <v>104</v>
      </c>
      <c r="B29" s="20"/>
      <c r="C29" s="20"/>
      <c r="D29" s="20"/>
      <c r="E29" s="21"/>
      <c r="F29" s="12">
        <f>SUM(F22:F27)</f>
        <v>668</v>
      </c>
      <c r="H29" s="19" t="s">
        <v>104</v>
      </c>
      <c r="I29" s="20"/>
      <c r="J29" s="20"/>
      <c r="K29" s="20"/>
      <c r="L29" s="21"/>
      <c r="M29" s="12">
        <f>SUM(M22:M27)</f>
        <v>668</v>
      </c>
      <c r="O29" s="19" t="s">
        <v>104</v>
      </c>
      <c r="P29" s="20"/>
      <c r="Q29" s="20"/>
      <c r="R29" s="20"/>
      <c r="S29" s="21"/>
      <c r="T29" s="12">
        <f>SUM(T21:T26)</f>
        <v>668</v>
      </c>
      <c r="V29" s="19" t="s">
        <v>104</v>
      </c>
      <c r="W29" s="20"/>
      <c r="X29" s="20"/>
      <c r="Y29" s="20"/>
      <c r="Z29" s="21"/>
      <c r="AA29" s="12">
        <f>AA22+AA23+90+AA26+AA27+AA28</f>
        <v>688</v>
      </c>
      <c r="AB29" s="2"/>
      <c r="AC29" s="19" t="s">
        <v>104</v>
      </c>
      <c r="AD29" s="20"/>
      <c r="AE29" s="20"/>
      <c r="AF29" s="20"/>
      <c r="AG29" s="21"/>
      <c r="AH29" s="12">
        <f>SUM(AH22:AH27)</f>
        <v>668</v>
      </c>
    </row>
    <row r="30" spans="1:42" ht="39.950000000000003" customHeight="1" x14ac:dyDescent="0.25">
      <c r="A30" s="1"/>
      <c r="B30" s="1"/>
      <c r="C30" s="1"/>
      <c r="D30" s="1"/>
      <c r="E30" s="1"/>
      <c r="F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V30" s="1"/>
      <c r="W30" s="1"/>
      <c r="X30" s="1"/>
      <c r="Y30" s="1"/>
      <c r="Z30" s="1"/>
      <c r="AA30" s="1"/>
      <c r="AC30" s="1"/>
      <c r="AD30" s="1"/>
      <c r="AE30" s="1"/>
      <c r="AF30" s="1"/>
      <c r="AG30" s="1"/>
      <c r="AH30" s="1"/>
    </row>
    <row r="31" spans="1:42" ht="30" customHeight="1" x14ac:dyDescent="0.25">
      <c r="A31" s="6" t="s">
        <v>24</v>
      </c>
      <c r="B31" s="2"/>
      <c r="C31" s="2"/>
      <c r="D31" s="2"/>
      <c r="E31" s="2"/>
      <c r="F31" s="2"/>
      <c r="H31" s="6" t="s">
        <v>24</v>
      </c>
      <c r="I31" s="2"/>
      <c r="J31" s="2"/>
      <c r="K31" s="2"/>
      <c r="L31" s="2"/>
      <c r="M31" s="2"/>
      <c r="O31" s="6" t="s">
        <v>24</v>
      </c>
      <c r="P31" s="2"/>
      <c r="Q31" s="2"/>
      <c r="R31" s="2"/>
      <c r="S31" s="2"/>
      <c r="T31" s="2"/>
      <c r="V31" s="6" t="s">
        <v>24</v>
      </c>
      <c r="W31" s="2"/>
      <c r="X31" s="2"/>
      <c r="Y31" s="2"/>
      <c r="Z31" s="2"/>
      <c r="AA31" s="2"/>
      <c r="AC31" s="6" t="s">
        <v>24</v>
      </c>
      <c r="AD31" s="2"/>
      <c r="AE31" s="2"/>
      <c r="AF31" s="2"/>
      <c r="AG31" s="2"/>
      <c r="AH31" s="2"/>
    </row>
    <row r="32" spans="1:42" ht="25.5" x14ac:dyDescent="0.25">
      <c r="A32" s="2" t="s">
        <v>58</v>
      </c>
      <c r="B32" s="2"/>
      <c r="C32" s="2"/>
      <c r="D32" s="2"/>
      <c r="E32" s="2"/>
      <c r="F32" s="2">
        <v>130</v>
      </c>
      <c r="H32" s="2" t="s">
        <v>69</v>
      </c>
      <c r="I32" s="2"/>
      <c r="J32" s="2"/>
      <c r="K32" s="2"/>
      <c r="L32" s="2"/>
      <c r="M32" s="2" t="s">
        <v>70</v>
      </c>
      <c r="O32" s="2" t="s">
        <v>79</v>
      </c>
      <c r="P32" s="2"/>
      <c r="Q32" s="2"/>
      <c r="R32" s="2"/>
      <c r="S32" s="2"/>
      <c r="T32" s="2">
        <v>100</v>
      </c>
      <c r="V32" s="2" t="s">
        <v>80</v>
      </c>
      <c r="W32" s="2"/>
      <c r="X32" s="2"/>
      <c r="Y32" s="2"/>
      <c r="Z32" s="2"/>
      <c r="AA32" s="2"/>
      <c r="AC32" s="2" t="s">
        <v>42</v>
      </c>
      <c r="AD32" s="2"/>
      <c r="AE32" s="2"/>
      <c r="AF32" s="2"/>
      <c r="AG32" s="2"/>
      <c r="AH32" s="2">
        <v>70</v>
      </c>
    </row>
    <row r="33" spans="1:34" ht="25.5" x14ac:dyDescent="0.25">
      <c r="A33" s="2" t="s">
        <v>52</v>
      </c>
      <c r="B33" s="1"/>
      <c r="C33" s="1"/>
      <c r="D33" s="1"/>
      <c r="E33" s="2"/>
      <c r="F33" s="2">
        <v>20</v>
      </c>
      <c r="H33" s="2" t="s">
        <v>23</v>
      </c>
      <c r="I33" s="1"/>
      <c r="J33" s="1"/>
      <c r="K33" s="1"/>
      <c r="L33" s="2"/>
      <c r="M33" s="2">
        <v>30</v>
      </c>
      <c r="O33" s="2" t="s">
        <v>16</v>
      </c>
      <c r="P33" s="2"/>
      <c r="Q33" s="2"/>
      <c r="R33" s="2"/>
      <c r="S33" s="2"/>
      <c r="T33" s="2">
        <v>50</v>
      </c>
      <c r="V33" s="2" t="s">
        <v>81</v>
      </c>
      <c r="W33" s="1"/>
      <c r="X33" s="1"/>
      <c r="Y33" s="1"/>
      <c r="Z33" s="2"/>
      <c r="AA33" s="2" t="s">
        <v>82</v>
      </c>
      <c r="AC33" s="2" t="s">
        <v>60</v>
      </c>
      <c r="AD33" s="1"/>
      <c r="AE33" s="1"/>
      <c r="AF33" s="1"/>
      <c r="AG33" s="2"/>
      <c r="AH33" s="2">
        <v>100</v>
      </c>
    </row>
    <row r="34" spans="1:34" ht="25.5" x14ac:dyDescent="0.25">
      <c r="A34" s="2" t="s">
        <v>36</v>
      </c>
      <c r="B34" s="2"/>
      <c r="C34" s="2"/>
      <c r="D34" s="2"/>
      <c r="E34" s="2"/>
      <c r="F34" s="2">
        <v>180</v>
      </c>
      <c r="H34" s="2" t="s">
        <v>71</v>
      </c>
      <c r="I34" s="1"/>
      <c r="J34" s="1"/>
      <c r="K34" s="1"/>
      <c r="L34" s="2"/>
      <c r="M34" s="2">
        <v>180</v>
      </c>
      <c r="O34" s="2" t="s">
        <v>55</v>
      </c>
      <c r="P34" s="2"/>
      <c r="Q34" s="2"/>
      <c r="R34" s="2"/>
      <c r="S34" s="2"/>
      <c r="T34" s="2">
        <v>180</v>
      </c>
      <c r="V34" s="2" t="s">
        <v>60</v>
      </c>
      <c r="W34" s="2"/>
      <c r="X34" s="2"/>
      <c r="Y34" s="2"/>
      <c r="Z34" s="2"/>
      <c r="AA34" s="2">
        <v>100</v>
      </c>
      <c r="AC34" s="2" t="s">
        <v>43</v>
      </c>
      <c r="AD34" s="1"/>
      <c r="AE34" s="1"/>
      <c r="AF34" s="1"/>
      <c r="AG34" s="2"/>
      <c r="AH34" s="2">
        <v>180</v>
      </c>
    </row>
    <row r="35" spans="1:34" ht="25.5" x14ac:dyDescent="0.25">
      <c r="A35" s="2" t="s">
        <v>67</v>
      </c>
      <c r="B35" s="2"/>
      <c r="C35" s="2"/>
      <c r="D35" s="2"/>
      <c r="E35" s="2"/>
      <c r="F35" s="2">
        <v>30</v>
      </c>
      <c r="H35" s="2"/>
      <c r="I35" s="1"/>
      <c r="J35" s="1"/>
      <c r="K35" s="1"/>
      <c r="L35" s="2"/>
      <c r="M35" s="2"/>
      <c r="O35" s="2"/>
      <c r="P35" s="2"/>
      <c r="Q35" s="2"/>
      <c r="R35" s="2"/>
      <c r="S35" s="2"/>
      <c r="T35" s="2"/>
      <c r="V35" s="2" t="s">
        <v>23</v>
      </c>
      <c r="W35" s="2"/>
      <c r="X35" s="2"/>
      <c r="Y35" s="1"/>
      <c r="Z35" s="2"/>
      <c r="AA35" s="2">
        <v>20</v>
      </c>
      <c r="AC35" s="2"/>
      <c r="AD35" s="2"/>
      <c r="AE35" s="2"/>
      <c r="AF35" s="2"/>
      <c r="AG35" s="2"/>
      <c r="AH35" s="2"/>
    </row>
    <row r="36" spans="1:34" ht="25.5" x14ac:dyDescent="0.25">
      <c r="A36" s="2"/>
      <c r="B36" s="2"/>
      <c r="C36" s="2"/>
      <c r="D36" s="2"/>
      <c r="E36" s="2"/>
      <c r="F36" s="2"/>
      <c r="H36" s="2"/>
      <c r="I36" s="1"/>
      <c r="J36" s="1"/>
      <c r="K36" s="1"/>
      <c r="L36" s="2"/>
      <c r="M36" s="2"/>
      <c r="O36" s="2"/>
      <c r="P36" s="2"/>
      <c r="Q36" s="2"/>
      <c r="R36" s="2"/>
      <c r="S36" s="2"/>
      <c r="T36" s="2"/>
      <c r="V36" s="2" t="s">
        <v>63</v>
      </c>
      <c r="W36" s="2"/>
      <c r="X36" s="2"/>
      <c r="Y36" s="2"/>
      <c r="Z36" s="2"/>
      <c r="AA36" s="2">
        <v>150</v>
      </c>
      <c r="AC36" s="2"/>
      <c r="AD36" s="2"/>
      <c r="AE36" s="2"/>
      <c r="AF36" s="2"/>
      <c r="AG36" s="2"/>
      <c r="AH36" s="2"/>
    </row>
    <row r="37" spans="1:34" ht="25.5" x14ac:dyDescent="0.25">
      <c r="A37" s="19" t="s">
        <v>106</v>
      </c>
      <c r="B37" s="20"/>
      <c r="C37" s="20"/>
      <c r="D37" s="20"/>
      <c r="E37" s="21"/>
      <c r="F37" s="12">
        <f>SUM(F32:F35)</f>
        <v>360</v>
      </c>
      <c r="H37" s="19" t="s">
        <v>106</v>
      </c>
      <c r="I37" s="20"/>
      <c r="J37" s="20"/>
      <c r="K37" s="20"/>
      <c r="L37" s="21"/>
      <c r="M37" s="12">
        <f>150+M33+M34</f>
        <v>360</v>
      </c>
      <c r="O37" s="19" t="s">
        <v>106</v>
      </c>
      <c r="P37" s="20"/>
      <c r="Q37" s="20"/>
      <c r="R37" s="20"/>
      <c r="S37" s="21"/>
      <c r="T37" s="12">
        <f>SUM(T32:T34)</f>
        <v>330</v>
      </c>
      <c r="V37" s="19" t="s">
        <v>106</v>
      </c>
      <c r="W37" s="20"/>
      <c r="X37" s="20"/>
      <c r="Y37" s="20"/>
      <c r="Z37" s="21"/>
      <c r="AA37" s="12">
        <f>150+AA34+AA35+AA36</f>
        <v>420</v>
      </c>
      <c r="AC37" s="19" t="s">
        <v>106</v>
      </c>
      <c r="AD37" s="20"/>
      <c r="AE37" s="20"/>
      <c r="AF37" s="20"/>
      <c r="AG37" s="21"/>
      <c r="AH37" s="12">
        <f>SUM(AH32:AH34)</f>
        <v>350</v>
      </c>
    </row>
    <row r="38" spans="1:34" ht="39.950000000000003" customHeight="1" x14ac:dyDescent="0.25"/>
    <row r="39" spans="1:34" ht="30" customHeight="1" x14ac:dyDescent="0.25">
      <c r="A39" s="6" t="s">
        <v>40</v>
      </c>
      <c r="H39" s="6" t="s">
        <v>40</v>
      </c>
      <c r="O39" s="6" t="s">
        <v>40</v>
      </c>
      <c r="V39" s="6" t="s">
        <v>40</v>
      </c>
      <c r="AC39" s="6" t="s">
        <v>40</v>
      </c>
    </row>
    <row r="40" spans="1:34" ht="25.5" x14ac:dyDescent="0.25">
      <c r="A40" s="2" t="s">
        <v>25</v>
      </c>
      <c r="B40" s="2"/>
      <c r="C40" s="2"/>
      <c r="D40" s="2"/>
      <c r="E40" s="2"/>
      <c r="F40" s="2">
        <v>4</v>
      </c>
      <c r="H40" s="2" t="s">
        <v>25</v>
      </c>
      <c r="I40" s="2"/>
      <c r="J40" s="2"/>
      <c r="K40" s="2"/>
      <c r="L40" s="2"/>
      <c r="M40" s="2">
        <v>4</v>
      </c>
      <c r="O40" s="2" t="s">
        <v>25</v>
      </c>
      <c r="P40" s="2"/>
      <c r="Q40" s="2"/>
      <c r="R40" s="2"/>
      <c r="S40" s="2"/>
      <c r="T40" s="2">
        <v>4</v>
      </c>
      <c r="V40" s="2" t="s">
        <v>25</v>
      </c>
      <c r="W40" s="2"/>
      <c r="X40" s="2"/>
      <c r="Y40" s="2"/>
      <c r="Z40" s="2"/>
      <c r="AA40" s="2">
        <v>4</v>
      </c>
      <c r="AC40" s="2" t="s">
        <v>25</v>
      </c>
      <c r="AD40" s="2"/>
      <c r="AE40" s="2"/>
      <c r="AF40" s="2"/>
      <c r="AG40" s="2"/>
      <c r="AH40" s="2">
        <v>4</v>
      </c>
    </row>
    <row r="41" spans="1:34" ht="25.5" x14ac:dyDescent="0.25">
      <c r="A41" s="2"/>
      <c r="B41" s="2"/>
      <c r="C41" s="2"/>
      <c r="D41" s="2"/>
      <c r="E41" s="2"/>
      <c r="F41" s="1"/>
      <c r="H41" s="2"/>
      <c r="I41" s="1"/>
      <c r="J41" s="1"/>
      <c r="K41" s="1"/>
      <c r="L41" s="2"/>
      <c r="M41" s="2"/>
    </row>
    <row r="42" spans="1:34" ht="25.5" x14ac:dyDescent="0.25">
      <c r="A42" s="2"/>
      <c r="B42" s="1"/>
      <c r="C42" s="1"/>
      <c r="D42" s="1"/>
      <c r="E42" s="1"/>
      <c r="F42" s="2"/>
      <c r="H42" s="2"/>
      <c r="I42" s="1"/>
      <c r="J42" s="1"/>
      <c r="K42" s="1"/>
      <c r="L42" s="2"/>
      <c r="M42" s="2"/>
    </row>
    <row r="45" spans="1:34" ht="25.5" x14ac:dyDescent="0.25">
      <c r="H45" s="2"/>
      <c r="I45" s="2"/>
      <c r="J45" s="2"/>
      <c r="K45" s="2"/>
      <c r="L45" s="2"/>
      <c r="M45" s="2"/>
    </row>
    <row r="46" spans="1:34" ht="25.5" x14ac:dyDescent="0.25">
      <c r="H46" s="2"/>
      <c r="I46" s="1"/>
      <c r="J46" s="1"/>
      <c r="K46" s="1"/>
      <c r="L46" s="1"/>
      <c r="M46" s="2"/>
    </row>
    <row r="66" spans="1:41" ht="27" x14ac:dyDescent="0.25">
      <c r="A66" s="3" t="s">
        <v>26</v>
      </c>
      <c r="B66" s="4"/>
      <c r="C66" s="2"/>
      <c r="D66" s="2"/>
      <c r="E66" s="2"/>
      <c r="F66" s="2"/>
      <c r="H66" s="3" t="s">
        <v>27</v>
      </c>
      <c r="I66" s="4"/>
      <c r="J66" s="2"/>
      <c r="K66" s="2"/>
      <c r="L66" s="2"/>
      <c r="M66" s="2"/>
      <c r="O66" s="3" t="s">
        <v>28</v>
      </c>
      <c r="V66" s="3" t="s">
        <v>29</v>
      </c>
      <c r="AC66" s="3" t="s">
        <v>30</v>
      </c>
    </row>
    <row r="67" spans="1:41" ht="25.5" x14ac:dyDescent="0.25">
      <c r="A67" s="6"/>
      <c r="B67" s="2"/>
      <c r="C67" s="2"/>
      <c r="D67" s="2"/>
      <c r="E67" s="2"/>
      <c r="F67" s="2"/>
      <c r="H67" s="6"/>
      <c r="I67" s="2"/>
      <c r="J67" s="2"/>
      <c r="K67" s="2"/>
      <c r="L67" s="2"/>
      <c r="M67" s="2"/>
    </row>
    <row r="68" spans="1:41" ht="25.5" x14ac:dyDescent="0.25">
      <c r="A68" s="6" t="s">
        <v>1</v>
      </c>
      <c r="B68" s="2"/>
      <c r="C68" s="2"/>
      <c r="D68" s="2"/>
      <c r="E68" s="2"/>
      <c r="F68" s="2"/>
      <c r="H68" s="6" t="s">
        <v>1</v>
      </c>
      <c r="I68" s="2"/>
      <c r="J68" s="2"/>
      <c r="K68" s="2"/>
      <c r="L68" s="2"/>
      <c r="M68" s="2"/>
      <c r="O68" s="6" t="s">
        <v>1</v>
      </c>
      <c r="P68" s="2"/>
      <c r="Q68" s="2"/>
      <c r="R68" s="2"/>
      <c r="S68" s="2"/>
      <c r="T68" s="2"/>
      <c r="V68" s="6" t="s">
        <v>1</v>
      </c>
      <c r="W68" s="2"/>
      <c r="X68" s="2"/>
      <c r="Y68" s="2"/>
      <c r="Z68" s="2"/>
      <c r="AA68" s="2"/>
      <c r="AC68" s="6" t="s">
        <v>1</v>
      </c>
      <c r="AD68" s="2"/>
      <c r="AE68" s="2"/>
      <c r="AF68" s="2"/>
      <c r="AG68" s="2"/>
      <c r="AH68" s="2"/>
    </row>
    <row r="69" spans="1:41" ht="25.5" x14ac:dyDescent="0.35">
      <c r="A69" s="2" t="s">
        <v>12</v>
      </c>
      <c r="B69" s="2"/>
      <c r="C69" s="2"/>
      <c r="D69" s="2"/>
      <c r="E69" s="2"/>
      <c r="F69" s="2">
        <v>200</v>
      </c>
      <c r="H69" s="5" t="s">
        <v>31</v>
      </c>
      <c r="I69" s="5"/>
      <c r="J69" s="5"/>
      <c r="K69" s="5"/>
      <c r="L69" s="5"/>
      <c r="M69" s="5">
        <v>200</v>
      </c>
      <c r="O69" s="5" t="s">
        <v>93</v>
      </c>
      <c r="P69" s="5"/>
      <c r="Q69" s="5"/>
      <c r="R69" s="5"/>
      <c r="S69" s="5"/>
      <c r="T69" s="5" t="s">
        <v>94</v>
      </c>
      <c r="V69" s="5" t="s">
        <v>57</v>
      </c>
      <c r="W69" s="5"/>
      <c r="X69" s="5"/>
      <c r="Y69" s="5"/>
      <c r="Z69" s="5"/>
      <c r="AA69" s="5">
        <v>200</v>
      </c>
      <c r="AC69" s="5" t="s">
        <v>13</v>
      </c>
      <c r="AD69" s="5"/>
      <c r="AE69" s="5"/>
      <c r="AF69" s="5"/>
      <c r="AG69" s="5"/>
      <c r="AH69" s="5">
        <v>200</v>
      </c>
      <c r="AJ69" s="5"/>
      <c r="AK69" s="5"/>
      <c r="AL69" s="5"/>
      <c r="AM69" s="5"/>
      <c r="AN69" s="5"/>
      <c r="AO69" s="5"/>
    </row>
    <row r="70" spans="1:41" ht="25.5" x14ac:dyDescent="0.35">
      <c r="A70" s="2" t="s">
        <v>43</v>
      </c>
      <c r="B70" s="2"/>
      <c r="C70" s="2"/>
      <c r="D70" s="2"/>
      <c r="E70" s="2"/>
      <c r="F70" s="2">
        <v>180</v>
      </c>
      <c r="H70" s="5" t="s">
        <v>74</v>
      </c>
      <c r="I70" s="5"/>
      <c r="J70" s="5"/>
      <c r="K70" s="5"/>
      <c r="L70" s="5"/>
      <c r="M70" s="5">
        <v>180</v>
      </c>
      <c r="O70" s="5" t="s">
        <v>14</v>
      </c>
      <c r="P70" s="5"/>
      <c r="Q70" s="5"/>
      <c r="R70" s="5"/>
      <c r="S70" s="5"/>
      <c r="T70" s="5">
        <v>200</v>
      </c>
      <c r="V70" s="2" t="s">
        <v>15</v>
      </c>
      <c r="W70" s="2"/>
      <c r="X70" s="2"/>
      <c r="Y70" s="2"/>
      <c r="Z70" s="2"/>
      <c r="AA70" s="2">
        <v>180</v>
      </c>
      <c r="AC70" s="5" t="s">
        <v>74</v>
      </c>
      <c r="AD70" s="5"/>
      <c r="AE70" s="5"/>
      <c r="AF70" s="5"/>
      <c r="AG70" s="5"/>
      <c r="AH70" s="5">
        <v>180</v>
      </c>
      <c r="AJ70" s="5"/>
      <c r="AK70" s="5"/>
      <c r="AL70" s="5"/>
      <c r="AM70" s="5"/>
      <c r="AN70" s="5"/>
      <c r="AO70" s="5"/>
    </row>
    <row r="71" spans="1:41" ht="25.5" x14ac:dyDescent="0.25">
      <c r="A71" s="2" t="s">
        <v>3</v>
      </c>
      <c r="B71" s="2"/>
      <c r="C71" s="2"/>
      <c r="D71" s="2"/>
      <c r="E71" s="2"/>
      <c r="F71" s="2">
        <v>35</v>
      </c>
      <c r="H71" s="2" t="s">
        <v>37</v>
      </c>
      <c r="I71" s="1"/>
      <c r="J71" s="1"/>
      <c r="K71" s="1"/>
      <c r="L71" s="1"/>
      <c r="M71" s="2">
        <v>45</v>
      </c>
      <c r="O71" s="2" t="s">
        <v>3</v>
      </c>
      <c r="P71" s="2"/>
      <c r="Q71" s="2"/>
      <c r="R71" s="2"/>
      <c r="S71" s="2"/>
      <c r="T71" s="2">
        <v>35</v>
      </c>
      <c r="V71" s="2" t="s">
        <v>37</v>
      </c>
      <c r="W71" s="1"/>
      <c r="X71" s="1"/>
      <c r="Y71" s="1"/>
      <c r="Z71" s="1"/>
      <c r="AA71" s="8">
        <v>45</v>
      </c>
      <c r="AC71" s="2" t="s">
        <v>3</v>
      </c>
      <c r="AD71" s="1"/>
      <c r="AE71" s="1"/>
      <c r="AF71" s="1"/>
      <c r="AG71" s="1"/>
      <c r="AH71" s="8">
        <v>35</v>
      </c>
      <c r="AJ71" s="2"/>
      <c r="AK71" s="2"/>
      <c r="AL71" s="2"/>
      <c r="AM71" s="2"/>
      <c r="AN71" s="2"/>
      <c r="AO71" s="2"/>
    </row>
    <row r="72" spans="1:41" ht="25.5" x14ac:dyDescent="0.25">
      <c r="A72" s="19" t="s">
        <v>102</v>
      </c>
      <c r="B72" s="20"/>
      <c r="C72" s="20"/>
      <c r="D72" s="20"/>
      <c r="E72" s="21"/>
      <c r="F72" s="12">
        <f>SUM(F69:F71)</f>
        <v>415</v>
      </c>
      <c r="H72" s="19" t="s">
        <v>102</v>
      </c>
      <c r="I72" s="20"/>
      <c r="J72" s="20"/>
      <c r="K72" s="20"/>
      <c r="L72" s="21"/>
      <c r="M72" s="12">
        <f>SUM(M69:M71)</f>
        <v>425</v>
      </c>
      <c r="O72" s="19" t="s">
        <v>102</v>
      </c>
      <c r="P72" s="20"/>
      <c r="Q72" s="20"/>
      <c r="R72" s="20"/>
      <c r="S72" s="21"/>
      <c r="T72" s="12">
        <f>170+T70+T71</f>
        <v>405</v>
      </c>
      <c r="V72" s="19" t="s">
        <v>102</v>
      </c>
      <c r="W72" s="20"/>
      <c r="X72" s="20"/>
      <c r="Y72" s="20"/>
      <c r="Z72" s="21"/>
      <c r="AA72" s="12">
        <f>SUM(AA69:AA71)</f>
        <v>425</v>
      </c>
      <c r="AC72" s="19" t="s">
        <v>102</v>
      </c>
      <c r="AD72" s="20"/>
      <c r="AE72" s="20"/>
      <c r="AF72" s="20"/>
      <c r="AG72" s="21"/>
      <c r="AH72" s="12">
        <f>SUM(AH69:AH71)</f>
        <v>415</v>
      </c>
      <c r="AJ72" s="2"/>
      <c r="AK72" s="2"/>
      <c r="AL72" s="2"/>
      <c r="AM72" s="2"/>
      <c r="AN72" s="2"/>
      <c r="AO72" s="2"/>
    </row>
    <row r="73" spans="1:41" ht="39.950000000000003" customHeight="1" x14ac:dyDescent="0.25">
      <c r="A73" s="2"/>
      <c r="B73" s="2"/>
      <c r="C73" s="2"/>
      <c r="D73" s="2"/>
      <c r="E73" s="2"/>
      <c r="F73" s="2"/>
      <c r="H73" s="2"/>
      <c r="I73" s="2"/>
      <c r="J73" s="2"/>
      <c r="K73" s="2"/>
      <c r="L73" s="2"/>
      <c r="M73" s="2"/>
      <c r="O73" s="2"/>
      <c r="P73" s="2"/>
      <c r="Q73" s="2"/>
      <c r="R73" s="2"/>
      <c r="S73" s="2"/>
      <c r="T73" s="2"/>
      <c r="V73" s="2"/>
      <c r="W73" s="2"/>
      <c r="X73" s="2"/>
      <c r="Y73" s="2"/>
      <c r="Z73" s="2"/>
      <c r="AA73" s="2"/>
      <c r="AC73" s="2"/>
      <c r="AD73" s="2"/>
      <c r="AE73" s="2"/>
      <c r="AF73" s="2"/>
      <c r="AG73" s="2"/>
      <c r="AH73" s="2"/>
    </row>
    <row r="74" spans="1:41" ht="25.5" x14ac:dyDescent="0.25">
      <c r="A74" s="6" t="s">
        <v>4</v>
      </c>
      <c r="B74" s="2"/>
      <c r="C74" s="2"/>
      <c r="D74" s="2"/>
      <c r="E74" s="2"/>
      <c r="F74" s="2"/>
      <c r="H74" s="6" t="s">
        <v>4</v>
      </c>
      <c r="I74" s="2"/>
      <c r="J74" s="2"/>
      <c r="K74" s="2"/>
      <c r="L74" s="2"/>
      <c r="M74" s="2"/>
      <c r="O74" s="6" t="s">
        <v>4</v>
      </c>
      <c r="P74" s="2"/>
      <c r="Q74" s="2"/>
      <c r="R74" s="2"/>
      <c r="S74" s="2"/>
      <c r="T74" s="2"/>
      <c r="V74" s="6" t="s">
        <v>4</v>
      </c>
      <c r="W74" s="2"/>
      <c r="X74" s="2"/>
      <c r="Y74" s="2"/>
      <c r="Z74" s="2"/>
      <c r="AA74" s="2"/>
      <c r="AC74" s="6" t="s">
        <v>4</v>
      </c>
      <c r="AD74" s="2"/>
      <c r="AE74" s="2"/>
      <c r="AF74" s="2"/>
      <c r="AG74" s="2"/>
      <c r="AH74" s="2"/>
    </row>
    <row r="75" spans="1:41" ht="25.5" x14ac:dyDescent="0.25">
      <c r="A75" s="2" t="s">
        <v>32</v>
      </c>
      <c r="B75" s="2"/>
      <c r="C75" s="2"/>
      <c r="D75" s="2"/>
      <c r="E75" s="2"/>
      <c r="F75" s="2">
        <v>150</v>
      </c>
      <c r="H75" s="2" t="s">
        <v>60</v>
      </c>
      <c r="I75" s="1"/>
      <c r="J75" s="1"/>
      <c r="K75" s="1"/>
      <c r="L75" s="2"/>
      <c r="M75" s="2">
        <v>100</v>
      </c>
      <c r="O75" s="2" t="s">
        <v>43</v>
      </c>
      <c r="P75" s="1"/>
      <c r="Q75" s="1"/>
      <c r="R75" s="1"/>
      <c r="S75" s="2"/>
      <c r="T75" s="2">
        <v>150</v>
      </c>
      <c r="V75" s="2" t="s">
        <v>100</v>
      </c>
      <c r="W75" s="2"/>
      <c r="X75" s="2"/>
      <c r="Y75" s="2"/>
      <c r="Z75" s="2"/>
      <c r="AA75" s="2">
        <v>150</v>
      </c>
      <c r="AC75" s="2" t="s">
        <v>60</v>
      </c>
      <c r="AD75" s="2"/>
      <c r="AE75" s="2"/>
      <c r="AF75" s="2"/>
      <c r="AG75" s="2"/>
      <c r="AH75" s="2">
        <v>100</v>
      </c>
    </row>
    <row r="76" spans="1:41" ht="25.5" x14ac:dyDescent="0.25">
      <c r="A76" s="19" t="s">
        <v>103</v>
      </c>
      <c r="B76" s="20"/>
      <c r="C76" s="20"/>
      <c r="D76" s="20"/>
      <c r="E76" s="21"/>
      <c r="F76" s="12">
        <f>F75</f>
        <v>150</v>
      </c>
      <c r="H76" s="19" t="s">
        <v>103</v>
      </c>
      <c r="I76" s="20"/>
      <c r="J76" s="20"/>
      <c r="K76" s="20"/>
      <c r="L76" s="21"/>
      <c r="M76" s="12">
        <f>M75</f>
        <v>100</v>
      </c>
      <c r="O76" s="19" t="s">
        <v>103</v>
      </c>
      <c r="P76" s="20"/>
      <c r="Q76" s="20"/>
      <c r="R76" s="20"/>
      <c r="S76" s="21"/>
      <c r="T76" s="12">
        <f>T75</f>
        <v>150</v>
      </c>
      <c r="V76" s="19" t="s">
        <v>103</v>
      </c>
      <c r="W76" s="20"/>
      <c r="X76" s="20"/>
      <c r="Y76" s="20"/>
      <c r="Z76" s="21"/>
      <c r="AA76" s="12">
        <f>AA75</f>
        <v>150</v>
      </c>
      <c r="AC76" s="19" t="s">
        <v>103</v>
      </c>
      <c r="AD76" s="20"/>
      <c r="AE76" s="20"/>
      <c r="AF76" s="20"/>
      <c r="AG76" s="21"/>
      <c r="AH76" s="12">
        <f>AH75</f>
        <v>100</v>
      </c>
    </row>
    <row r="77" spans="1:41" ht="39.950000000000003" customHeight="1" x14ac:dyDescent="0.25"/>
    <row r="78" spans="1:41" ht="25.5" x14ac:dyDescent="0.25">
      <c r="A78" s="6" t="s">
        <v>17</v>
      </c>
      <c r="B78" s="2"/>
      <c r="C78" s="2"/>
      <c r="D78" s="2"/>
      <c r="E78" s="2"/>
      <c r="F78" s="2"/>
      <c r="H78" s="6" t="s">
        <v>17</v>
      </c>
      <c r="I78" s="2"/>
      <c r="J78" s="2"/>
      <c r="K78" s="2"/>
      <c r="L78" s="2"/>
      <c r="M78" s="2"/>
      <c r="O78" s="6" t="s">
        <v>17</v>
      </c>
      <c r="P78" s="2"/>
      <c r="Q78" s="2"/>
      <c r="R78" s="2"/>
      <c r="S78" s="2"/>
      <c r="T78" s="2"/>
      <c r="V78" s="6" t="s">
        <v>17</v>
      </c>
      <c r="W78" s="2"/>
      <c r="X78" s="2"/>
      <c r="Y78" s="2"/>
      <c r="Z78" s="2"/>
      <c r="AA78" s="2"/>
      <c r="AC78" s="6" t="s">
        <v>17</v>
      </c>
      <c r="AD78" s="2"/>
      <c r="AE78" s="2"/>
      <c r="AF78" s="2"/>
      <c r="AG78" s="2"/>
      <c r="AH78" s="2"/>
    </row>
    <row r="79" spans="1:41" ht="25.5" x14ac:dyDescent="0.25">
      <c r="A79" s="2" t="s">
        <v>44</v>
      </c>
      <c r="B79" s="2"/>
      <c r="C79" s="2"/>
      <c r="D79" s="2"/>
      <c r="E79" s="2"/>
      <c r="F79" s="2"/>
      <c r="H79" s="2" t="s">
        <v>18</v>
      </c>
      <c r="I79" s="2"/>
      <c r="J79" s="2"/>
      <c r="K79" s="2"/>
      <c r="L79" s="2"/>
      <c r="M79" s="2">
        <v>50</v>
      </c>
      <c r="O79" s="2" t="s">
        <v>95</v>
      </c>
      <c r="P79" s="2"/>
      <c r="Q79" s="2"/>
      <c r="R79" s="2"/>
      <c r="S79" s="2"/>
      <c r="T79" s="2"/>
      <c r="V79" s="2" t="s">
        <v>19</v>
      </c>
      <c r="W79" s="2"/>
      <c r="X79" s="2"/>
      <c r="Y79" s="2"/>
      <c r="Z79" s="2"/>
      <c r="AA79" s="2"/>
      <c r="AB79" s="2"/>
      <c r="AC79" s="2" t="s">
        <v>47</v>
      </c>
      <c r="AD79" s="2"/>
      <c r="AE79" s="2"/>
      <c r="AF79" s="2"/>
      <c r="AG79" s="2"/>
      <c r="AH79" s="2"/>
    </row>
    <row r="80" spans="1:41" ht="25.5" x14ac:dyDescent="0.25">
      <c r="A80" s="2" t="s">
        <v>45</v>
      </c>
      <c r="B80" s="1"/>
      <c r="C80" s="1"/>
      <c r="D80" s="1"/>
      <c r="E80" s="1"/>
      <c r="F80" s="2">
        <v>50</v>
      </c>
      <c r="H80" s="2" t="s">
        <v>105</v>
      </c>
      <c r="I80" s="1"/>
      <c r="J80" s="1"/>
      <c r="K80" s="1"/>
      <c r="L80" s="1"/>
      <c r="M80" s="2">
        <v>200</v>
      </c>
      <c r="O80" s="2" t="s">
        <v>65</v>
      </c>
      <c r="P80" s="2"/>
      <c r="Q80" s="2"/>
      <c r="R80" s="2"/>
      <c r="S80" s="2"/>
      <c r="T80" s="2">
        <v>50</v>
      </c>
      <c r="V80" s="2" t="s">
        <v>38</v>
      </c>
      <c r="W80" s="2"/>
      <c r="X80" s="2"/>
      <c r="Y80" s="2"/>
      <c r="Z80" s="2"/>
      <c r="AA80" s="2">
        <v>50</v>
      </c>
      <c r="AB80" s="2"/>
      <c r="AC80" s="2" t="s">
        <v>45</v>
      </c>
      <c r="AD80" s="1"/>
      <c r="AE80" s="1"/>
      <c r="AF80" s="1"/>
      <c r="AG80" s="1"/>
      <c r="AH80" s="2">
        <v>50</v>
      </c>
      <c r="AJ80" s="2"/>
      <c r="AK80" s="2"/>
      <c r="AL80" s="2"/>
      <c r="AM80" s="2"/>
      <c r="AN80" s="2"/>
      <c r="AO80" s="2"/>
    </row>
    <row r="81" spans="1:41" ht="25.5" x14ac:dyDescent="0.25">
      <c r="A81" s="2" t="s">
        <v>85</v>
      </c>
      <c r="B81" s="2"/>
      <c r="C81" s="2"/>
      <c r="D81" s="2"/>
      <c r="E81" s="2"/>
      <c r="F81" s="2">
        <v>200</v>
      </c>
      <c r="H81" s="2" t="s">
        <v>89</v>
      </c>
      <c r="I81" s="2"/>
      <c r="J81" s="2"/>
      <c r="K81" s="2"/>
      <c r="L81" s="2"/>
      <c r="M81" s="2">
        <v>70</v>
      </c>
      <c r="O81" s="2" t="s">
        <v>96</v>
      </c>
      <c r="P81" s="2"/>
      <c r="Q81" s="2"/>
      <c r="R81" s="2"/>
      <c r="S81" s="2"/>
      <c r="T81" s="2" t="s">
        <v>88</v>
      </c>
      <c r="V81" s="2" t="s">
        <v>53</v>
      </c>
      <c r="W81" s="2"/>
      <c r="X81" s="2"/>
      <c r="Y81" s="2"/>
      <c r="Z81" s="2"/>
      <c r="AA81" s="2">
        <v>200</v>
      </c>
      <c r="AB81" s="2"/>
      <c r="AC81" s="2" t="s">
        <v>142</v>
      </c>
      <c r="AD81" s="2"/>
      <c r="AE81" s="2"/>
      <c r="AF81" s="2"/>
      <c r="AG81" s="2"/>
      <c r="AH81" s="2">
        <v>200</v>
      </c>
      <c r="AJ81" s="2"/>
      <c r="AK81" s="1"/>
      <c r="AL81" s="1"/>
      <c r="AM81" s="1"/>
      <c r="AN81" s="1"/>
      <c r="AO81" s="2"/>
    </row>
    <row r="82" spans="1:41" ht="25.5" x14ac:dyDescent="0.25">
      <c r="A82" s="2" t="s">
        <v>86</v>
      </c>
      <c r="B82" s="2"/>
      <c r="C82" s="2"/>
      <c r="D82" s="2"/>
      <c r="E82" s="2"/>
      <c r="F82" s="2">
        <v>70</v>
      </c>
      <c r="H82" s="2" t="s">
        <v>49</v>
      </c>
      <c r="I82" s="2"/>
      <c r="J82" s="2"/>
      <c r="K82" s="2"/>
      <c r="L82" s="2"/>
      <c r="M82" s="2">
        <v>130</v>
      </c>
      <c r="O82" s="2" t="s">
        <v>97</v>
      </c>
      <c r="P82" s="2"/>
      <c r="Q82" s="2"/>
      <c r="R82" s="2"/>
      <c r="S82" s="2"/>
      <c r="T82" s="2">
        <v>70</v>
      </c>
      <c r="V82" s="2" t="s">
        <v>35</v>
      </c>
      <c r="W82" s="2"/>
      <c r="X82" s="2"/>
      <c r="Y82" s="2"/>
      <c r="Z82" s="2"/>
      <c r="AA82" s="7">
        <v>70</v>
      </c>
      <c r="AB82" s="2"/>
      <c r="AC82" s="2" t="s">
        <v>48</v>
      </c>
      <c r="AD82" s="2"/>
      <c r="AE82" s="2"/>
      <c r="AF82" s="2"/>
      <c r="AG82" s="2"/>
      <c r="AH82" s="7">
        <v>200</v>
      </c>
      <c r="AJ82" s="2"/>
      <c r="AK82" s="2"/>
      <c r="AL82" s="2"/>
      <c r="AM82" s="2"/>
      <c r="AN82" s="2"/>
      <c r="AO82" s="2"/>
    </row>
    <row r="83" spans="1:41" ht="25.5" x14ac:dyDescent="0.25">
      <c r="A83" s="2" t="s">
        <v>87</v>
      </c>
      <c r="B83" s="2"/>
      <c r="C83" s="2"/>
      <c r="D83" s="2"/>
      <c r="E83" s="2"/>
      <c r="F83" s="2">
        <v>130</v>
      </c>
      <c r="H83" s="2" t="s">
        <v>92</v>
      </c>
      <c r="I83" s="2"/>
      <c r="J83" s="2"/>
      <c r="K83" s="2"/>
      <c r="L83" s="2"/>
      <c r="M83" s="2">
        <v>180</v>
      </c>
      <c r="O83" s="2" t="s">
        <v>98</v>
      </c>
      <c r="P83" s="2"/>
      <c r="Q83" s="2"/>
      <c r="R83" s="2"/>
      <c r="S83" s="2"/>
      <c r="T83" s="2">
        <v>130</v>
      </c>
      <c r="V83" s="2" t="s">
        <v>34</v>
      </c>
      <c r="W83" s="2"/>
      <c r="X83" s="2"/>
      <c r="Y83" s="2"/>
      <c r="Z83" s="2"/>
      <c r="AA83" s="2">
        <v>130</v>
      </c>
      <c r="AB83" s="2"/>
      <c r="AC83" s="2" t="s">
        <v>20</v>
      </c>
      <c r="AD83" s="2"/>
      <c r="AE83" s="2"/>
      <c r="AF83" s="2"/>
      <c r="AG83" s="2"/>
      <c r="AH83" s="2">
        <v>180</v>
      </c>
      <c r="AJ83" s="2"/>
      <c r="AK83" s="2"/>
      <c r="AL83" s="2"/>
      <c r="AM83" s="2"/>
      <c r="AN83" s="2"/>
      <c r="AO83" s="2"/>
    </row>
    <row r="84" spans="1:41" ht="25.5" x14ac:dyDescent="0.25">
      <c r="A84" s="2" t="s">
        <v>20</v>
      </c>
      <c r="B84" s="2"/>
      <c r="C84" s="2"/>
      <c r="D84" s="2"/>
      <c r="E84" s="2"/>
      <c r="F84" s="2">
        <v>180</v>
      </c>
      <c r="H84" s="2" t="s">
        <v>21</v>
      </c>
      <c r="I84" s="2"/>
      <c r="J84" s="2"/>
      <c r="K84" s="2"/>
      <c r="L84" s="2"/>
      <c r="M84" s="2">
        <v>38</v>
      </c>
      <c r="O84" s="2" t="s">
        <v>55</v>
      </c>
      <c r="P84" s="2"/>
      <c r="Q84" s="2"/>
      <c r="R84" s="2"/>
      <c r="S84" s="2"/>
      <c r="T84" s="2">
        <v>180</v>
      </c>
      <c r="V84" s="2" t="s">
        <v>22</v>
      </c>
      <c r="W84" s="2"/>
      <c r="X84" s="2"/>
      <c r="Y84" s="2"/>
      <c r="Z84" s="2"/>
      <c r="AA84" s="2">
        <v>180</v>
      </c>
      <c r="AB84" s="2"/>
      <c r="AC84" s="2" t="s">
        <v>21</v>
      </c>
      <c r="AD84" s="2"/>
      <c r="AE84" s="2"/>
      <c r="AF84" s="2"/>
      <c r="AG84" s="2"/>
      <c r="AH84" s="2">
        <v>38</v>
      </c>
      <c r="AJ84" s="2"/>
      <c r="AK84" s="2"/>
      <c r="AL84" s="2"/>
      <c r="AM84" s="2"/>
      <c r="AN84" s="2"/>
      <c r="AO84" s="2"/>
    </row>
    <row r="85" spans="1:41" ht="25.5" x14ac:dyDescent="0.25">
      <c r="A85" s="2" t="s">
        <v>21</v>
      </c>
      <c r="B85" s="2"/>
      <c r="C85" s="2"/>
      <c r="D85" s="2"/>
      <c r="E85" s="2"/>
      <c r="F85" s="2">
        <v>38</v>
      </c>
      <c r="H85" s="2"/>
      <c r="I85" s="2"/>
      <c r="J85" s="2"/>
      <c r="K85" s="2"/>
      <c r="L85" s="2"/>
      <c r="M85" s="2"/>
      <c r="O85" s="2" t="s">
        <v>21</v>
      </c>
      <c r="P85" s="2"/>
      <c r="Q85" s="2"/>
      <c r="R85" s="2"/>
      <c r="S85" s="2"/>
      <c r="T85" s="2">
        <v>38</v>
      </c>
      <c r="V85" s="2" t="s">
        <v>21</v>
      </c>
      <c r="W85" s="2"/>
      <c r="X85" s="2"/>
      <c r="Y85" s="2"/>
      <c r="Z85" s="2"/>
      <c r="AA85" s="2">
        <v>38</v>
      </c>
      <c r="AB85" s="2"/>
      <c r="AC85" s="2"/>
      <c r="AD85" s="2"/>
      <c r="AE85" s="2"/>
      <c r="AF85" s="2"/>
      <c r="AG85" s="2"/>
      <c r="AH85" s="2"/>
      <c r="AJ85" s="2"/>
      <c r="AK85" s="2"/>
      <c r="AL85" s="2"/>
      <c r="AM85" s="2"/>
      <c r="AN85" s="2"/>
      <c r="AO85" s="2"/>
    </row>
    <row r="86" spans="1:41" ht="25.5" x14ac:dyDescent="0.25">
      <c r="A86" s="19" t="s">
        <v>104</v>
      </c>
      <c r="B86" s="20"/>
      <c r="C86" s="20"/>
      <c r="D86" s="20"/>
      <c r="E86" s="21"/>
      <c r="F86" s="12">
        <f>SUM(F80:F85)</f>
        <v>668</v>
      </c>
      <c r="H86" s="19" t="s">
        <v>104</v>
      </c>
      <c r="I86" s="20"/>
      <c r="J86" s="20"/>
      <c r="K86" s="20"/>
      <c r="L86" s="21"/>
      <c r="M86" s="12">
        <f>SUM(M79:M84)</f>
        <v>668</v>
      </c>
      <c r="O86" s="19" t="s">
        <v>104</v>
      </c>
      <c r="P86" s="20"/>
      <c r="Q86" s="20"/>
      <c r="R86" s="20"/>
      <c r="S86" s="21"/>
      <c r="T86" s="12">
        <f>T80+220+T82+T83+T84+T85</f>
        <v>688</v>
      </c>
      <c r="V86" s="19" t="s">
        <v>104</v>
      </c>
      <c r="W86" s="20"/>
      <c r="X86" s="20"/>
      <c r="Y86" s="20"/>
      <c r="Z86" s="21"/>
      <c r="AA86" s="12">
        <f>SUM(AA79:AA85)</f>
        <v>668</v>
      </c>
      <c r="AB86" s="2"/>
      <c r="AC86" s="19" t="s">
        <v>104</v>
      </c>
      <c r="AD86" s="20"/>
      <c r="AE86" s="20"/>
      <c r="AF86" s="20"/>
      <c r="AG86" s="21"/>
      <c r="AH86" s="12">
        <f>SUM(AH80:AH84)</f>
        <v>668</v>
      </c>
      <c r="AJ86" s="2"/>
      <c r="AK86" s="2"/>
      <c r="AL86" s="2"/>
      <c r="AM86" s="2"/>
      <c r="AN86" s="2"/>
      <c r="AO86" s="2"/>
    </row>
    <row r="87" spans="1:41" ht="39.950000000000003" customHeight="1" x14ac:dyDescent="0.25">
      <c r="A87" s="1"/>
      <c r="B87" s="1"/>
      <c r="C87" s="1"/>
      <c r="D87" s="1"/>
      <c r="E87" s="1"/>
      <c r="F87" s="1"/>
      <c r="H87" s="1"/>
      <c r="I87" s="1"/>
      <c r="J87" s="1"/>
      <c r="K87" s="1"/>
      <c r="L87" s="1"/>
      <c r="M87" s="1"/>
      <c r="O87" s="1"/>
      <c r="P87" s="1"/>
      <c r="Q87" s="1"/>
      <c r="R87" s="1"/>
      <c r="S87" s="1"/>
      <c r="T87" s="1"/>
      <c r="V87" s="1"/>
      <c r="W87" s="1"/>
      <c r="X87" s="1"/>
      <c r="Y87" s="1"/>
      <c r="Z87" s="1"/>
      <c r="AA87" s="1"/>
      <c r="AC87" s="1"/>
      <c r="AD87" s="1"/>
      <c r="AE87" s="1"/>
      <c r="AF87" s="1"/>
      <c r="AG87" s="1"/>
      <c r="AH87" s="1"/>
    </row>
    <row r="88" spans="1:41" ht="25.5" x14ac:dyDescent="0.25">
      <c r="A88" s="6" t="s">
        <v>24</v>
      </c>
      <c r="B88" s="2"/>
      <c r="C88" s="2"/>
      <c r="D88" s="2"/>
      <c r="E88" s="2"/>
      <c r="F88" s="2"/>
      <c r="H88" s="6" t="s">
        <v>24</v>
      </c>
      <c r="I88" s="2"/>
      <c r="J88" s="2"/>
      <c r="K88" s="2"/>
      <c r="L88" s="2"/>
      <c r="M88" s="2"/>
      <c r="O88" s="6" t="s">
        <v>24</v>
      </c>
      <c r="P88" s="2"/>
      <c r="Q88" s="2"/>
      <c r="R88" s="2"/>
      <c r="S88" s="2"/>
      <c r="T88" s="2"/>
      <c r="V88" s="6" t="s">
        <v>24</v>
      </c>
      <c r="W88" s="2"/>
      <c r="X88" s="2"/>
      <c r="Y88" s="2"/>
      <c r="Z88" s="2"/>
      <c r="AA88" s="2"/>
      <c r="AC88" s="6" t="s">
        <v>24</v>
      </c>
      <c r="AD88" s="2"/>
      <c r="AE88" s="2"/>
      <c r="AF88" s="2"/>
      <c r="AG88" s="2"/>
      <c r="AH88" s="2"/>
    </row>
    <row r="89" spans="1:41" ht="25.5" x14ac:dyDescent="0.25">
      <c r="A89" s="2" t="s">
        <v>69</v>
      </c>
      <c r="B89" s="2"/>
      <c r="C89" s="2"/>
      <c r="D89" s="2"/>
      <c r="E89" s="2"/>
      <c r="F89" s="2" t="s">
        <v>70</v>
      </c>
      <c r="H89" s="2" t="s">
        <v>91</v>
      </c>
      <c r="I89" s="2"/>
      <c r="J89" s="2"/>
      <c r="K89" s="2"/>
      <c r="L89" s="2"/>
      <c r="M89" s="2">
        <v>100</v>
      </c>
      <c r="O89" s="2" t="s">
        <v>42</v>
      </c>
      <c r="P89" s="2"/>
      <c r="Q89" s="2"/>
      <c r="R89" s="2"/>
      <c r="S89" s="2"/>
      <c r="T89" s="2">
        <v>70</v>
      </c>
      <c r="V89" s="2" t="s">
        <v>73</v>
      </c>
      <c r="W89" s="2"/>
      <c r="X89" s="2"/>
      <c r="Y89" s="2"/>
      <c r="Z89" s="2"/>
      <c r="AA89" s="2">
        <v>70</v>
      </c>
      <c r="AC89" s="2" t="s">
        <v>46</v>
      </c>
      <c r="AD89" s="2"/>
      <c r="AE89" s="2"/>
      <c r="AF89" s="2"/>
      <c r="AG89" s="2"/>
      <c r="AH89" s="2">
        <v>130</v>
      </c>
    </row>
    <row r="90" spans="1:41" ht="25.5" x14ac:dyDescent="0.25">
      <c r="A90" s="2" t="s">
        <v>16</v>
      </c>
      <c r="B90" s="1"/>
      <c r="C90" s="1"/>
      <c r="D90" s="1"/>
      <c r="E90" s="2"/>
      <c r="F90" s="2">
        <v>50</v>
      </c>
      <c r="H90" s="2" t="s">
        <v>23</v>
      </c>
      <c r="I90" s="1"/>
      <c r="J90" s="1"/>
      <c r="K90" s="1"/>
      <c r="L90" s="2"/>
      <c r="M90" s="2">
        <v>30</v>
      </c>
      <c r="O90" s="2" t="s">
        <v>60</v>
      </c>
      <c r="P90" s="1"/>
      <c r="Q90" s="1"/>
      <c r="R90" s="1"/>
      <c r="S90" s="2"/>
      <c r="T90" s="2">
        <v>100</v>
      </c>
      <c r="V90" s="2" t="s">
        <v>101</v>
      </c>
      <c r="W90" s="1"/>
      <c r="X90" s="1"/>
      <c r="Y90" s="1"/>
      <c r="Z90" s="2"/>
      <c r="AA90" s="2">
        <v>130</v>
      </c>
      <c r="AC90" s="2" t="s">
        <v>23</v>
      </c>
      <c r="AD90" s="1"/>
      <c r="AE90" s="1"/>
      <c r="AF90" s="1"/>
      <c r="AG90" s="2"/>
      <c r="AH90" s="2">
        <v>20</v>
      </c>
    </row>
    <row r="91" spans="1:41" ht="25.5" x14ac:dyDescent="0.25">
      <c r="A91" s="2" t="s">
        <v>23</v>
      </c>
      <c r="B91" s="1"/>
      <c r="C91" s="1"/>
      <c r="D91" s="1"/>
      <c r="E91" s="2"/>
      <c r="F91" s="2">
        <v>20</v>
      </c>
      <c r="H91" s="2" t="s">
        <v>90</v>
      </c>
      <c r="I91" s="2"/>
      <c r="J91" s="2"/>
      <c r="K91" s="2"/>
      <c r="L91" s="2"/>
      <c r="M91" s="2">
        <v>180</v>
      </c>
      <c r="O91" s="2" t="s">
        <v>99</v>
      </c>
      <c r="P91" s="2"/>
      <c r="Q91" s="2"/>
      <c r="R91" s="2"/>
      <c r="S91" s="2"/>
      <c r="T91" s="2">
        <v>150</v>
      </c>
      <c r="V91" s="2" t="s">
        <v>23</v>
      </c>
      <c r="W91" s="1"/>
      <c r="X91" s="1"/>
      <c r="Y91" s="1"/>
      <c r="Z91" s="2"/>
      <c r="AA91" s="2">
        <v>20</v>
      </c>
      <c r="AC91" s="2" t="s">
        <v>43</v>
      </c>
      <c r="AD91" s="1"/>
      <c r="AE91" s="1"/>
      <c r="AF91" s="1"/>
      <c r="AG91" s="2"/>
      <c r="AH91" s="2">
        <v>180</v>
      </c>
    </row>
    <row r="92" spans="1:41" ht="25.5" x14ac:dyDescent="0.25">
      <c r="A92" s="2" t="s">
        <v>71</v>
      </c>
      <c r="B92" s="1"/>
      <c r="C92" s="1"/>
      <c r="D92" s="1"/>
      <c r="E92" s="2"/>
      <c r="F92" s="2">
        <v>180</v>
      </c>
      <c r="H92" s="2"/>
      <c r="I92" s="2"/>
      <c r="J92" s="2"/>
      <c r="K92" s="2"/>
      <c r="L92" s="2"/>
      <c r="M92" s="2"/>
      <c r="O92" s="2"/>
      <c r="P92" s="1"/>
      <c r="Q92" s="1"/>
      <c r="R92" s="1"/>
      <c r="S92" s="2"/>
      <c r="T92" s="2"/>
      <c r="V92" s="2" t="s">
        <v>32</v>
      </c>
      <c r="W92" s="2"/>
      <c r="X92" s="2"/>
      <c r="Y92" s="2"/>
      <c r="Z92" s="2"/>
      <c r="AA92" s="2">
        <v>180</v>
      </c>
      <c r="AC92" s="2" t="s">
        <v>16</v>
      </c>
      <c r="AD92" s="1"/>
      <c r="AE92" s="1"/>
      <c r="AF92" s="1"/>
      <c r="AG92" s="2"/>
      <c r="AH92" s="2">
        <v>30</v>
      </c>
    </row>
    <row r="93" spans="1:41" ht="25.5" x14ac:dyDescent="0.25">
      <c r="A93" s="19" t="s">
        <v>106</v>
      </c>
      <c r="B93" s="20"/>
      <c r="C93" s="20"/>
      <c r="D93" s="20"/>
      <c r="E93" s="21"/>
      <c r="F93" s="12">
        <f>150+F90+F91+F92</f>
        <v>400</v>
      </c>
      <c r="H93" s="19" t="s">
        <v>106</v>
      </c>
      <c r="I93" s="20"/>
      <c r="J93" s="20"/>
      <c r="K93" s="20"/>
      <c r="L93" s="21"/>
      <c r="M93" s="12">
        <f>SUM(M89:M91)</f>
        <v>310</v>
      </c>
      <c r="O93" s="19" t="s">
        <v>106</v>
      </c>
      <c r="P93" s="20"/>
      <c r="Q93" s="20"/>
      <c r="R93" s="20"/>
      <c r="S93" s="21"/>
      <c r="T93" s="12">
        <f>SUM(T89:T91)</f>
        <v>320</v>
      </c>
      <c r="V93" s="19" t="s">
        <v>106</v>
      </c>
      <c r="W93" s="20"/>
      <c r="X93" s="20"/>
      <c r="Y93" s="20"/>
      <c r="Z93" s="21"/>
      <c r="AA93" s="12">
        <f>SUM(AA89:AA92)</f>
        <v>400</v>
      </c>
      <c r="AC93" s="19" t="s">
        <v>106</v>
      </c>
      <c r="AD93" s="20"/>
      <c r="AE93" s="20"/>
      <c r="AF93" s="20"/>
      <c r="AG93" s="21"/>
      <c r="AH93" s="12">
        <f>SUM(AH89:AH92)</f>
        <v>360</v>
      </c>
    </row>
    <row r="94" spans="1:41" ht="39.950000000000003" customHeight="1" x14ac:dyDescent="0.25"/>
    <row r="95" spans="1:41" ht="25.5" x14ac:dyDescent="0.25">
      <c r="A95" s="6" t="s">
        <v>40</v>
      </c>
      <c r="H95" s="6" t="s">
        <v>40</v>
      </c>
      <c r="O95" s="6" t="s">
        <v>40</v>
      </c>
      <c r="V95" s="6" t="s">
        <v>40</v>
      </c>
      <c r="AC95" s="6" t="s">
        <v>40</v>
      </c>
    </row>
    <row r="96" spans="1:41" ht="25.5" x14ac:dyDescent="0.25">
      <c r="A96" s="2" t="s">
        <v>25</v>
      </c>
      <c r="B96" s="2"/>
      <c r="C96" s="2"/>
      <c r="D96" s="2"/>
      <c r="E96" s="2"/>
      <c r="F96" s="2">
        <v>4</v>
      </c>
      <c r="H96" s="2" t="s">
        <v>25</v>
      </c>
      <c r="I96" s="2"/>
      <c r="J96" s="2"/>
      <c r="K96" s="2"/>
      <c r="L96" s="2"/>
      <c r="M96" s="2">
        <v>4</v>
      </c>
      <c r="O96" s="2" t="s">
        <v>25</v>
      </c>
      <c r="P96" s="2"/>
      <c r="Q96" s="2"/>
      <c r="R96" s="2"/>
      <c r="S96" s="2"/>
      <c r="T96" s="2">
        <v>4</v>
      </c>
      <c r="V96" s="2" t="s">
        <v>25</v>
      </c>
      <c r="W96" s="2"/>
      <c r="X96" s="2"/>
      <c r="Y96" s="2"/>
      <c r="Z96" s="2"/>
      <c r="AA96" s="2">
        <v>4</v>
      </c>
      <c r="AC96" s="2" t="s">
        <v>25</v>
      </c>
      <c r="AD96" s="2"/>
      <c r="AE96" s="2"/>
      <c r="AF96" s="2"/>
      <c r="AG96" s="2"/>
      <c r="AH96" s="2">
        <v>4</v>
      </c>
    </row>
    <row r="101" spans="1:27" ht="25.5" x14ac:dyDescent="0.25">
      <c r="A101" s="2"/>
      <c r="B101" s="2"/>
      <c r="C101" s="2"/>
      <c r="D101" s="2"/>
      <c r="E101" s="2"/>
      <c r="F101" s="2"/>
      <c r="O101" s="2"/>
      <c r="P101" s="2"/>
      <c r="Q101" s="2"/>
      <c r="R101" s="2"/>
      <c r="S101" s="2"/>
      <c r="T101" s="2"/>
      <c r="V101" s="2"/>
      <c r="W101" s="2"/>
      <c r="X101" s="2"/>
      <c r="Y101" s="2"/>
      <c r="Z101" s="2"/>
      <c r="AA101" s="2"/>
    </row>
    <row r="102" spans="1:27" ht="25.5" x14ac:dyDescent="0.25">
      <c r="A102" s="2"/>
      <c r="B102" s="1"/>
      <c r="C102" s="1"/>
      <c r="D102" s="1"/>
      <c r="E102" s="2"/>
      <c r="F102" s="2"/>
      <c r="H102" s="2"/>
      <c r="I102" s="2"/>
      <c r="J102" s="2"/>
      <c r="K102" s="2"/>
      <c r="L102" s="2"/>
      <c r="M102" s="2"/>
      <c r="O102" s="2"/>
      <c r="P102" s="2"/>
      <c r="Q102" s="2"/>
      <c r="R102" s="2"/>
      <c r="S102" s="2"/>
      <c r="T102" s="2"/>
    </row>
    <row r="103" spans="1:27" ht="25.5" x14ac:dyDescent="0.25">
      <c r="A103" s="2"/>
      <c r="B103" s="2"/>
      <c r="C103" s="2"/>
      <c r="D103" s="2"/>
      <c r="E103" s="2"/>
      <c r="F103" s="2"/>
      <c r="H103" s="2"/>
      <c r="I103" s="2"/>
      <c r="J103" s="2"/>
      <c r="K103" s="2"/>
      <c r="L103" s="2"/>
      <c r="M103" s="2"/>
      <c r="O103" s="2"/>
      <c r="P103" s="1"/>
      <c r="Q103" s="1"/>
      <c r="R103" s="1"/>
      <c r="S103" s="2"/>
      <c r="T103" s="2"/>
    </row>
    <row r="104" spans="1:27" ht="25.5" x14ac:dyDescent="0.25">
      <c r="H104" s="2"/>
      <c r="I104" s="2"/>
      <c r="J104" s="2"/>
      <c r="K104" s="2"/>
      <c r="L104" s="2"/>
      <c r="M104" s="2"/>
      <c r="O104" s="2"/>
      <c r="P104" s="1"/>
      <c r="Q104" s="1"/>
      <c r="R104" s="1"/>
      <c r="S104" s="2"/>
      <c r="T104" s="2"/>
    </row>
    <row r="105" spans="1:27" ht="25.5" x14ac:dyDescent="0.25">
      <c r="H105" s="2"/>
      <c r="I105" s="2"/>
      <c r="J105" s="2"/>
      <c r="K105" s="2"/>
      <c r="L105" s="2"/>
      <c r="M105" s="2"/>
      <c r="O105" s="2"/>
      <c r="P105" s="2"/>
      <c r="Q105" s="2"/>
      <c r="R105" s="2"/>
      <c r="S105" s="2"/>
      <c r="T105" s="2"/>
    </row>
    <row r="106" spans="1:27" ht="25.5" x14ac:dyDescent="0.25">
      <c r="H106" s="2"/>
      <c r="I106" s="2"/>
      <c r="J106" s="2"/>
      <c r="K106" s="2"/>
      <c r="L106" s="2"/>
      <c r="M106" s="2"/>
    </row>
    <row r="107" spans="1:27" ht="25.5" x14ac:dyDescent="0.25">
      <c r="H107" s="2"/>
      <c r="I107" s="2"/>
      <c r="J107" s="2"/>
      <c r="K107" s="2"/>
      <c r="L107" s="2"/>
      <c r="M107" s="2"/>
    </row>
  </sheetData>
  <mergeCells count="42">
    <mergeCell ref="A4:AH4"/>
    <mergeCell ref="A5:AH5"/>
    <mergeCell ref="A14:E14"/>
    <mergeCell ref="H14:L14"/>
    <mergeCell ref="O14:S14"/>
    <mergeCell ref="V14:Z14"/>
    <mergeCell ref="AC14:AG14"/>
    <mergeCell ref="A72:E72"/>
    <mergeCell ref="H72:L72"/>
    <mergeCell ref="O72:S72"/>
    <mergeCell ref="V72:Z72"/>
    <mergeCell ref="AC72:AG72"/>
    <mergeCell ref="A18:E18"/>
    <mergeCell ref="H18:L18"/>
    <mergeCell ref="O18:S18"/>
    <mergeCell ref="V18:Z18"/>
    <mergeCell ref="AC18:AG18"/>
    <mergeCell ref="A76:E76"/>
    <mergeCell ref="H76:L76"/>
    <mergeCell ref="O76:S76"/>
    <mergeCell ref="V76:Z76"/>
    <mergeCell ref="AC76:AG76"/>
    <mergeCell ref="A29:E29"/>
    <mergeCell ref="H29:L29"/>
    <mergeCell ref="O29:S29"/>
    <mergeCell ref="V29:Z29"/>
    <mergeCell ref="AC29:AG29"/>
    <mergeCell ref="A37:E37"/>
    <mergeCell ref="H37:L37"/>
    <mergeCell ref="O37:S37"/>
    <mergeCell ref="V37:Z37"/>
    <mergeCell ref="AC37:AG37"/>
    <mergeCell ref="A86:E86"/>
    <mergeCell ref="H86:L86"/>
    <mergeCell ref="O86:S86"/>
    <mergeCell ref="V86:Z86"/>
    <mergeCell ref="AC86:AG86"/>
    <mergeCell ref="A93:E93"/>
    <mergeCell ref="H93:L93"/>
    <mergeCell ref="O93:S93"/>
    <mergeCell ref="V93:Z93"/>
    <mergeCell ref="AC93:AG93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7"/>
  <sheetViews>
    <sheetView zoomScale="40" zoomScaleNormal="40" workbookViewId="0">
      <selection activeCell="AO25" sqref="AO25"/>
    </sheetView>
  </sheetViews>
  <sheetFormatPr defaultRowHeight="15" x14ac:dyDescent="0.25"/>
  <cols>
    <col min="1" max="5" width="11.28515625" style="9" customWidth="1"/>
    <col min="6" max="6" width="13.5703125" style="9" customWidth="1"/>
    <col min="7" max="7" width="2.7109375" style="9" customWidth="1"/>
    <col min="8" max="11" width="11.28515625" style="9" customWidth="1"/>
    <col min="12" max="12" width="11.7109375" style="9" customWidth="1"/>
    <col min="13" max="13" width="13.5703125" style="9" customWidth="1"/>
    <col min="14" max="14" width="2.7109375" style="9" customWidth="1"/>
    <col min="15" max="19" width="11.28515625" style="9" customWidth="1"/>
    <col min="20" max="20" width="13.5703125" style="9" customWidth="1"/>
    <col min="21" max="21" width="2.7109375" style="9" customWidth="1"/>
    <col min="22" max="26" width="11.28515625" style="9" customWidth="1"/>
    <col min="27" max="27" width="13.5703125" style="9" customWidth="1"/>
    <col min="28" max="28" width="2.7109375" style="9" customWidth="1"/>
    <col min="29" max="32" width="11.28515625" style="9" customWidth="1"/>
    <col min="33" max="33" width="12.140625" style="9" customWidth="1"/>
    <col min="34" max="34" width="11.28515625" style="9" customWidth="1"/>
    <col min="35" max="16384" width="9.140625" style="9"/>
  </cols>
  <sheetData>
    <row r="1" spans="1:3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34.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"/>
      <c r="AB3" s="1"/>
      <c r="AC3" s="1"/>
      <c r="AD3" s="1"/>
      <c r="AE3" s="1"/>
      <c r="AF3" s="1"/>
      <c r="AG3" s="1"/>
      <c r="AH3" s="1"/>
    </row>
    <row r="4" spans="1:34" ht="34.5" x14ac:dyDescent="0.25">
      <c r="A4" s="22" t="s">
        <v>107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34" ht="33" x14ac:dyDescent="0.25">
      <c r="A5" s="23" t="s">
        <v>144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8" spans="1:34" ht="30" customHeight="1" x14ac:dyDescent="0.25">
      <c r="A8" s="3" t="s">
        <v>0</v>
      </c>
      <c r="B8" s="4"/>
      <c r="C8" s="2"/>
      <c r="D8" s="2"/>
      <c r="E8" s="2"/>
      <c r="F8" s="2"/>
      <c r="H8" s="3" t="s">
        <v>7</v>
      </c>
      <c r="I8" s="4"/>
      <c r="J8" s="2"/>
      <c r="K8" s="2"/>
      <c r="L8" s="2"/>
      <c r="M8" s="2"/>
      <c r="O8" s="3" t="s">
        <v>8</v>
      </c>
      <c r="V8" s="3" t="s">
        <v>9</v>
      </c>
      <c r="AC8" s="3" t="s">
        <v>10</v>
      </c>
    </row>
    <row r="9" spans="1:34" ht="25.5" x14ac:dyDescent="0.25">
      <c r="A9" s="6"/>
      <c r="B9" s="2"/>
      <c r="C9" s="2"/>
      <c r="D9" s="2"/>
      <c r="E9" s="2"/>
      <c r="F9" s="2"/>
      <c r="H9" s="6"/>
      <c r="I9" s="2"/>
      <c r="J9" s="2"/>
      <c r="K9" s="2"/>
      <c r="L9" s="2"/>
      <c r="M9" s="2"/>
    </row>
    <row r="10" spans="1:34" ht="30" customHeight="1" x14ac:dyDescent="0.25">
      <c r="A10" s="6" t="s">
        <v>1</v>
      </c>
      <c r="B10" s="2"/>
      <c r="C10" s="2"/>
      <c r="D10" s="2"/>
      <c r="E10" s="2"/>
      <c r="F10" s="2"/>
      <c r="H10" s="6" t="s">
        <v>1</v>
      </c>
      <c r="I10" s="2"/>
      <c r="J10" s="2"/>
      <c r="K10" s="2"/>
      <c r="L10" s="2"/>
      <c r="M10" s="2"/>
      <c r="O10" s="6" t="s">
        <v>1</v>
      </c>
      <c r="P10" s="2"/>
      <c r="Q10" s="2"/>
      <c r="R10" s="2"/>
      <c r="S10" s="2"/>
      <c r="T10" s="2"/>
      <c r="V10" s="6" t="s">
        <v>1</v>
      </c>
      <c r="W10" s="2"/>
      <c r="X10" s="2"/>
      <c r="Y10" s="2"/>
      <c r="Z10" s="2"/>
      <c r="AA10" s="2"/>
      <c r="AC10" s="6" t="s">
        <v>1</v>
      </c>
      <c r="AD10" s="2"/>
      <c r="AE10" s="2"/>
      <c r="AF10" s="2"/>
      <c r="AG10" s="2"/>
      <c r="AH10" s="2"/>
    </row>
    <row r="11" spans="1:34" ht="25.5" x14ac:dyDescent="0.35">
      <c r="A11" s="5" t="s">
        <v>12</v>
      </c>
      <c r="B11" s="5"/>
      <c r="C11" s="5"/>
      <c r="D11" s="5"/>
      <c r="E11" s="5"/>
      <c r="F11" s="5">
        <v>150</v>
      </c>
      <c r="H11" s="2" t="s">
        <v>2</v>
      </c>
      <c r="I11" s="2"/>
      <c r="J11" s="2"/>
      <c r="K11" s="2"/>
      <c r="L11" s="2"/>
      <c r="M11" s="2">
        <v>200</v>
      </c>
      <c r="O11" s="5" t="s">
        <v>11</v>
      </c>
      <c r="P11" s="5"/>
      <c r="Q11" s="5"/>
      <c r="R11" s="5"/>
      <c r="S11" s="5"/>
      <c r="T11" s="5">
        <v>150</v>
      </c>
      <c r="V11" s="5" t="s">
        <v>13</v>
      </c>
      <c r="W11" s="5"/>
      <c r="X11" s="5"/>
      <c r="Y11" s="5"/>
      <c r="Z11" s="5"/>
      <c r="AA11" s="5">
        <v>150</v>
      </c>
      <c r="AC11" s="5" t="s">
        <v>31</v>
      </c>
      <c r="AD11" s="5"/>
      <c r="AE11" s="5"/>
      <c r="AF11" s="5"/>
      <c r="AG11" s="5"/>
      <c r="AH11" s="5">
        <v>150</v>
      </c>
    </row>
    <row r="12" spans="1:34" ht="25.5" x14ac:dyDescent="0.35">
      <c r="A12" s="2" t="s">
        <v>62</v>
      </c>
      <c r="B12" s="2"/>
      <c r="C12" s="2"/>
      <c r="D12" s="2"/>
      <c r="E12" s="2"/>
      <c r="F12" s="2">
        <v>180</v>
      </c>
      <c r="H12" s="5" t="s">
        <v>14</v>
      </c>
      <c r="I12" s="5"/>
      <c r="J12" s="5"/>
      <c r="K12" s="5"/>
      <c r="L12" s="5"/>
      <c r="M12" s="5">
        <v>180</v>
      </c>
      <c r="O12" s="5" t="s">
        <v>15</v>
      </c>
      <c r="P12" s="5"/>
      <c r="Q12" s="5"/>
      <c r="R12" s="5"/>
      <c r="S12" s="5"/>
      <c r="T12" s="5">
        <v>180</v>
      </c>
      <c r="V12" s="2" t="s">
        <v>74</v>
      </c>
      <c r="W12" s="2"/>
      <c r="X12" s="2"/>
      <c r="Y12" s="2"/>
      <c r="Z12" s="2"/>
      <c r="AA12" s="2">
        <v>180</v>
      </c>
      <c r="AC12" s="5" t="s">
        <v>14</v>
      </c>
      <c r="AD12" s="5"/>
      <c r="AE12" s="5"/>
      <c r="AF12" s="5"/>
      <c r="AG12" s="5"/>
      <c r="AH12" s="5">
        <v>180</v>
      </c>
    </row>
    <row r="13" spans="1:34" ht="25.5" x14ac:dyDescent="0.25">
      <c r="A13" s="2" t="s">
        <v>3</v>
      </c>
      <c r="B13" s="2"/>
      <c r="C13" s="2"/>
      <c r="D13" s="2"/>
      <c r="E13" s="2"/>
      <c r="F13" s="2">
        <v>30</v>
      </c>
      <c r="H13" s="2" t="s">
        <v>37</v>
      </c>
      <c r="I13" s="1"/>
      <c r="J13" s="1"/>
      <c r="K13" s="1"/>
      <c r="L13" s="1"/>
      <c r="M13" s="2">
        <v>45</v>
      </c>
      <c r="O13" s="2" t="s">
        <v>3</v>
      </c>
      <c r="P13" s="1"/>
      <c r="Q13" s="1"/>
      <c r="R13" s="1"/>
      <c r="S13" s="1"/>
      <c r="T13" s="2">
        <v>30</v>
      </c>
      <c r="V13" s="2" t="s">
        <v>37</v>
      </c>
      <c r="W13" s="1"/>
      <c r="X13" s="1"/>
      <c r="Y13" s="1"/>
      <c r="Z13" s="1"/>
      <c r="AA13" s="2">
        <v>45</v>
      </c>
      <c r="AC13" s="2" t="s">
        <v>3</v>
      </c>
      <c r="AD13" s="1"/>
      <c r="AE13" s="1"/>
      <c r="AF13" s="1"/>
      <c r="AG13" s="1"/>
      <c r="AH13" s="2">
        <v>30</v>
      </c>
    </row>
    <row r="14" spans="1:34" ht="25.5" x14ac:dyDescent="0.25">
      <c r="A14" s="19" t="s">
        <v>102</v>
      </c>
      <c r="B14" s="20"/>
      <c r="C14" s="20"/>
      <c r="D14" s="20"/>
      <c r="E14" s="21"/>
      <c r="F14" s="12">
        <f>SUM(F11:F13)</f>
        <v>360</v>
      </c>
      <c r="H14" s="19" t="s">
        <v>102</v>
      </c>
      <c r="I14" s="20"/>
      <c r="J14" s="20"/>
      <c r="K14" s="20"/>
      <c r="L14" s="21"/>
      <c r="M14" s="12">
        <f>SUM(M11:M13)</f>
        <v>425</v>
      </c>
      <c r="O14" s="19" t="s">
        <v>102</v>
      </c>
      <c r="P14" s="20"/>
      <c r="Q14" s="20"/>
      <c r="R14" s="20"/>
      <c r="S14" s="21"/>
      <c r="T14" s="12">
        <f>SUM(T11:T13)</f>
        <v>360</v>
      </c>
      <c r="V14" s="19" t="s">
        <v>102</v>
      </c>
      <c r="W14" s="20"/>
      <c r="X14" s="20"/>
      <c r="Y14" s="20"/>
      <c r="Z14" s="21"/>
      <c r="AA14" s="12">
        <f>SUM(AA11:AA13)</f>
        <v>375</v>
      </c>
      <c r="AC14" s="19" t="s">
        <v>102</v>
      </c>
      <c r="AD14" s="20"/>
      <c r="AE14" s="20"/>
      <c r="AF14" s="20"/>
      <c r="AG14" s="21"/>
      <c r="AH14" s="12">
        <f>SUM(AH11:AH13)</f>
        <v>360</v>
      </c>
    </row>
    <row r="15" spans="1:34" ht="39.950000000000003" customHeight="1" x14ac:dyDescent="0.25">
      <c r="A15" s="2"/>
      <c r="B15" s="2"/>
      <c r="C15" s="2"/>
      <c r="D15" s="2"/>
      <c r="E15" s="2"/>
      <c r="F15" s="2"/>
      <c r="H15" s="2"/>
      <c r="I15" s="2"/>
      <c r="J15" s="2"/>
      <c r="K15" s="2"/>
      <c r="L15" s="2"/>
      <c r="M15" s="2"/>
      <c r="O15" s="2"/>
      <c r="P15" s="2"/>
      <c r="Q15" s="2"/>
      <c r="R15" s="2"/>
      <c r="S15" s="2"/>
      <c r="T15" s="2"/>
      <c r="V15" s="2"/>
      <c r="W15" s="2"/>
      <c r="X15" s="2"/>
      <c r="Y15" s="2"/>
      <c r="Z15" s="2"/>
      <c r="AA15" s="2"/>
      <c r="AC15" s="2"/>
      <c r="AD15" s="2"/>
      <c r="AE15" s="2"/>
      <c r="AF15" s="2"/>
      <c r="AG15" s="2"/>
      <c r="AH15" s="2"/>
    </row>
    <row r="16" spans="1:34" ht="30" customHeight="1" x14ac:dyDescent="0.25">
      <c r="A16" s="6" t="s">
        <v>4</v>
      </c>
      <c r="B16" s="2"/>
      <c r="C16" s="2"/>
      <c r="D16" s="2"/>
      <c r="E16" s="2"/>
      <c r="F16" s="2"/>
      <c r="H16" s="6" t="s">
        <v>4</v>
      </c>
      <c r="I16" s="2"/>
      <c r="J16" s="2"/>
      <c r="K16" s="2"/>
      <c r="L16" s="2"/>
      <c r="M16" s="2"/>
      <c r="O16" s="6" t="s">
        <v>4</v>
      </c>
      <c r="P16" s="2"/>
      <c r="Q16" s="2"/>
      <c r="R16" s="2"/>
      <c r="S16" s="2"/>
      <c r="T16" s="2"/>
      <c r="V16" s="6" t="s">
        <v>4</v>
      </c>
      <c r="W16" s="2"/>
      <c r="X16" s="2"/>
      <c r="Y16" s="2"/>
      <c r="Z16" s="2"/>
      <c r="AA16" s="2"/>
      <c r="AC16" s="6" t="s">
        <v>4</v>
      </c>
      <c r="AD16" s="2"/>
      <c r="AE16" s="2"/>
      <c r="AF16" s="2"/>
      <c r="AG16" s="2"/>
      <c r="AH16" s="2"/>
    </row>
    <row r="17" spans="1:42" ht="25.5" x14ac:dyDescent="0.25">
      <c r="A17" s="2" t="s">
        <v>5</v>
      </c>
      <c r="B17" s="2"/>
      <c r="C17" s="2"/>
      <c r="D17" s="2"/>
      <c r="E17" s="2"/>
      <c r="F17" s="2">
        <v>150</v>
      </c>
      <c r="H17" s="2" t="s">
        <v>60</v>
      </c>
      <c r="I17" s="2"/>
      <c r="J17" s="2"/>
      <c r="K17" s="2"/>
      <c r="L17" s="2"/>
      <c r="M17" s="2">
        <v>100</v>
      </c>
      <c r="O17" s="2" t="s">
        <v>61</v>
      </c>
      <c r="P17" s="2"/>
      <c r="Q17" s="2"/>
      <c r="R17" s="2"/>
      <c r="S17" s="2"/>
      <c r="T17" s="2">
        <v>150</v>
      </c>
      <c r="V17" s="2" t="s">
        <v>43</v>
      </c>
      <c r="W17" s="1"/>
      <c r="X17" s="1"/>
      <c r="Y17" s="1"/>
      <c r="Z17" s="2"/>
      <c r="AA17" s="2">
        <v>150</v>
      </c>
      <c r="AC17" s="2" t="s">
        <v>5</v>
      </c>
      <c r="AD17" s="2"/>
      <c r="AE17" s="2"/>
      <c r="AF17" s="2"/>
      <c r="AG17" s="2"/>
      <c r="AH17" s="2">
        <v>150</v>
      </c>
    </row>
    <row r="18" spans="1:42" ht="25.5" x14ac:dyDescent="0.25">
      <c r="A18" s="19" t="s">
        <v>103</v>
      </c>
      <c r="B18" s="20"/>
      <c r="C18" s="20"/>
      <c r="D18" s="20"/>
      <c r="E18" s="21"/>
      <c r="F18" s="12">
        <f>F17</f>
        <v>150</v>
      </c>
      <c r="H18" s="19" t="s">
        <v>103</v>
      </c>
      <c r="I18" s="20"/>
      <c r="J18" s="20"/>
      <c r="K18" s="20"/>
      <c r="L18" s="21"/>
      <c r="M18" s="12">
        <f>M17</f>
        <v>100</v>
      </c>
      <c r="O18" s="19" t="s">
        <v>103</v>
      </c>
      <c r="P18" s="20"/>
      <c r="Q18" s="20"/>
      <c r="R18" s="20"/>
      <c r="S18" s="21"/>
      <c r="T18" s="12">
        <f>T17</f>
        <v>150</v>
      </c>
      <c r="V18" s="19" t="s">
        <v>103</v>
      </c>
      <c r="W18" s="20"/>
      <c r="X18" s="20"/>
      <c r="Y18" s="20"/>
      <c r="Z18" s="21"/>
      <c r="AA18" s="12">
        <f>AA17</f>
        <v>150</v>
      </c>
      <c r="AC18" s="19" t="s">
        <v>103</v>
      </c>
      <c r="AD18" s="20"/>
      <c r="AE18" s="20"/>
      <c r="AF18" s="20"/>
      <c r="AG18" s="21"/>
      <c r="AH18" s="12">
        <f>AH17</f>
        <v>150</v>
      </c>
    </row>
    <row r="19" spans="1:42" ht="39.950000000000003" customHeight="1" x14ac:dyDescent="0.25"/>
    <row r="20" spans="1:42" ht="30" customHeight="1" x14ac:dyDescent="0.25">
      <c r="A20" s="6" t="s">
        <v>17</v>
      </c>
      <c r="B20" s="2"/>
      <c r="C20" s="2"/>
      <c r="D20" s="2"/>
      <c r="E20" s="2"/>
      <c r="F20" s="2"/>
      <c r="H20" s="6" t="s">
        <v>17</v>
      </c>
      <c r="I20" s="2"/>
      <c r="J20" s="2"/>
      <c r="K20" s="2"/>
      <c r="L20" s="2"/>
      <c r="M20" s="2"/>
      <c r="O20" s="6" t="s">
        <v>17</v>
      </c>
      <c r="P20" s="2"/>
      <c r="Q20" s="2"/>
      <c r="R20" s="2"/>
      <c r="S20" s="2"/>
      <c r="T20" s="2"/>
      <c r="V20" s="6" t="s">
        <v>17</v>
      </c>
      <c r="W20" s="2"/>
      <c r="X20" s="2"/>
      <c r="Y20" s="2"/>
      <c r="Z20" s="2"/>
      <c r="AA20" s="2"/>
      <c r="AC20" s="6" t="s">
        <v>17</v>
      </c>
      <c r="AD20" s="2"/>
      <c r="AE20" s="2"/>
      <c r="AF20" s="2"/>
      <c r="AG20" s="2"/>
      <c r="AH20" s="2"/>
    </row>
    <row r="21" spans="1:42" ht="25.5" x14ac:dyDescent="0.25">
      <c r="A21" s="2" t="s">
        <v>116</v>
      </c>
      <c r="B21" s="2"/>
      <c r="C21" s="2"/>
      <c r="D21" s="2"/>
      <c r="E21" s="2"/>
      <c r="F21" s="2"/>
      <c r="H21" s="2" t="s">
        <v>47</v>
      </c>
      <c r="I21" s="2"/>
      <c r="J21" s="2"/>
      <c r="K21" s="2"/>
      <c r="L21" s="2"/>
      <c r="M21" s="2"/>
      <c r="O21" s="2" t="s">
        <v>18</v>
      </c>
      <c r="P21" s="2"/>
      <c r="Q21" s="2"/>
      <c r="R21" s="2"/>
      <c r="S21" s="2"/>
      <c r="T21" s="2">
        <v>30</v>
      </c>
      <c r="V21" s="2" t="s">
        <v>51</v>
      </c>
      <c r="W21" s="2"/>
      <c r="X21" s="2"/>
      <c r="Y21" s="2"/>
      <c r="Z21" s="2"/>
      <c r="AA21" s="2"/>
      <c r="AB21" s="2"/>
      <c r="AC21" s="2" t="s">
        <v>19</v>
      </c>
      <c r="AD21" s="2"/>
      <c r="AE21" s="2"/>
      <c r="AF21" s="2"/>
      <c r="AG21" s="2"/>
      <c r="AH21" s="2"/>
      <c r="AJ21" s="2"/>
      <c r="AK21" s="2"/>
      <c r="AL21" s="2"/>
    </row>
    <row r="22" spans="1:42" ht="25.5" x14ac:dyDescent="0.25">
      <c r="A22" s="2" t="s">
        <v>65</v>
      </c>
      <c r="B22" s="1"/>
      <c r="C22" s="1"/>
      <c r="D22" s="1"/>
      <c r="E22" s="1"/>
      <c r="F22" s="2">
        <v>30</v>
      </c>
      <c r="H22" s="2" t="s">
        <v>45</v>
      </c>
      <c r="I22" s="1"/>
      <c r="J22" s="1"/>
      <c r="K22" s="1"/>
      <c r="L22" s="1"/>
      <c r="M22" s="2">
        <v>30</v>
      </c>
      <c r="O22" s="2" t="s">
        <v>72</v>
      </c>
      <c r="P22" s="2"/>
      <c r="Q22" s="2"/>
      <c r="R22" s="2"/>
      <c r="S22" s="2"/>
      <c r="T22" s="2">
        <v>150</v>
      </c>
      <c r="V22" s="2" t="s">
        <v>50</v>
      </c>
      <c r="W22" s="2"/>
      <c r="X22" s="2"/>
      <c r="Y22" s="2"/>
      <c r="Z22" s="2"/>
      <c r="AA22" s="2">
        <v>30</v>
      </c>
      <c r="AB22" s="2"/>
      <c r="AC22" s="2" t="s">
        <v>38</v>
      </c>
      <c r="AD22" s="1"/>
      <c r="AE22" s="1"/>
      <c r="AF22" s="1"/>
      <c r="AG22" s="1"/>
      <c r="AH22" s="2">
        <v>30</v>
      </c>
      <c r="AJ22" s="2"/>
      <c r="AK22" s="1"/>
      <c r="AL22" s="1"/>
    </row>
    <row r="23" spans="1:42" ht="25.5" x14ac:dyDescent="0.25">
      <c r="A23" s="2" t="s">
        <v>66</v>
      </c>
      <c r="B23" s="2"/>
      <c r="C23" s="2"/>
      <c r="D23" s="2"/>
      <c r="E23" s="2"/>
      <c r="F23" s="2">
        <v>150</v>
      </c>
      <c r="H23" s="2" t="s">
        <v>68</v>
      </c>
      <c r="I23" s="2"/>
      <c r="J23" s="2"/>
      <c r="K23" s="2"/>
      <c r="L23" s="2"/>
      <c r="M23" s="2">
        <v>150</v>
      </c>
      <c r="O23" s="2" t="s">
        <v>73</v>
      </c>
      <c r="P23" s="2"/>
      <c r="Q23" s="2"/>
      <c r="R23" s="2"/>
      <c r="S23" s="2"/>
      <c r="T23" s="2">
        <v>50</v>
      </c>
      <c r="V23" s="2" t="s">
        <v>75</v>
      </c>
      <c r="W23" s="2"/>
      <c r="X23" s="2"/>
      <c r="Y23" s="2"/>
      <c r="Z23" s="2"/>
      <c r="AA23" s="2">
        <v>150</v>
      </c>
      <c r="AB23" s="2"/>
      <c r="AC23" s="2" t="s">
        <v>56</v>
      </c>
      <c r="AD23" s="2"/>
      <c r="AE23" s="2"/>
      <c r="AF23" s="2"/>
      <c r="AG23" s="2"/>
      <c r="AH23" s="2">
        <v>150</v>
      </c>
      <c r="AJ23" s="2"/>
      <c r="AK23" s="2"/>
      <c r="AL23" s="2"/>
      <c r="AM23" s="2"/>
      <c r="AN23" s="2"/>
      <c r="AO23" s="2"/>
      <c r="AP23" s="2"/>
    </row>
    <row r="24" spans="1:42" ht="25.5" x14ac:dyDescent="0.25">
      <c r="A24" s="2" t="s">
        <v>35</v>
      </c>
      <c r="B24" s="2"/>
      <c r="C24" s="2"/>
      <c r="D24" s="2"/>
      <c r="E24" s="2"/>
      <c r="F24" s="2">
        <v>50</v>
      </c>
      <c r="H24" s="2" t="s">
        <v>33</v>
      </c>
      <c r="I24" s="2"/>
      <c r="J24" s="2"/>
      <c r="K24" s="2"/>
      <c r="L24" s="2"/>
      <c r="M24" s="2">
        <v>50</v>
      </c>
      <c r="O24" s="2" t="s">
        <v>39</v>
      </c>
      <c r="P24" s="2"/>
      <c r="Q24" s="2"/>
      <c r="R24" s="2"/>
      <c r="S24" s="2"/>
      <c r="T24" s="2">
        <v>110</v>
      </c>
      <c r="V24" s="2" t="s">
        <v>76</v>
      </c>
      <c r="W24" s="2"/>
      <c r="X24" s="2"/>
      <c r="Y24" s="2"/>
      <c r="Z24" s="2"/>
      <c r="AA24" s="2"/>
      <c r="AB24" s="2"/>
      <c r="AC24" s="2" t="s">
        <v>84</v>
      </c>
      <c r="AD24" s="2"/>
      <c r="AE24" s="2"/>
      <c r="AF24" s="2"/>
      <c r="AG24" s="2"/>
      <c r="AH24" s="7">
        <v>50</v>
      </c>
      <c r="AJ24" s="2"/>
      <c r="AK24" s="2"/>
      <c r="AL24" s="2"/>
      <c r="AM24" s="2"/>
      <c r="AN24" s="2"/>
      <c r="AO24" s="2"/>
      <c r="AP24" s="2"/>
    </row>
    <row r="25" spans="1:42" ht="25.5" x14ac:dyDescent="0.25">
      <c r="A25" s="2" t="s">
        <v>34</v>
      </c>
      <c r="B25" s="2"/>
      <c r="C25" s="2"/>
      <c r="D25" s="2"/>
      <c r="E25" s="2"/>
      <c r="F25" s="2">
        <v>110</v>
      </c>
      <c r="H25" s="2" t="s">
        <v>49</v>
      </c>
      <c r="I25" s="2"/>
      <c r="J25" s="2"/>
      <c r="K25" s="2"/>
      <c r="L25" s="2"/>
      <c r="M25" s="2">
        <v>110</v>
      </c>
      <c r="O25" s="2" t="s">
        <v>59</v>
      </c>
      <c r="P25" s="2"/>
      <c r="Q25" s="2"/>
      <c r="R25" s="2"/>
      <c r="S25" s="2"/>
      <c r="T25" s="2">
        <v>150</v>
      </c>
      <c r="V25" s="2" t="s">
        <v>77</v>
      </c>
      <c r="W25" s="2"/>
      <c r="X25" s="2"/>
      <c r="Y25" s="2"/>
      <c r="Z25" s="2"/>
      <c r="AA25" s="7" t="s">
        <v>109</v>
      </c>
      <c r="AB25" s="2"/>
      <c r="AC25" s="2" t="s">
        <v>49</v>
      </c>
      <c r="AD25" s="2"/>
      <c r="AE25" s="2"/>
      <c r="AF25" s="2"/>
      <c r="AG25" s="2"/>
      <c r="AH25" s="2">
        <v>110</v>
      </c>
      <c r="AJ25" s="2"/>
      <c r="AK25" s="2"/>
      <c r="AL25" s="2"/>
    </row>
    <row r="26" spans="1:42" ht="25.5" x14ac:dyDescent="0.25">
      <c r="A26" s="2" t="s">
        <v>20</v>
      </c>
      <c r="B26" s="2"/>
      <c r="C26" s="2"/>
      <c r="D26" s="2"/>
      <c r="E26" s="2"/>
      <c r="F26" s="2">
        <v>150</v>
      </c>
      <c r="H26" s="2" t="s">
        <v>22</v>
      </c>
      <c r="I26" s="2"/>
      <c r="J26" s="2"/>
      <c r="K26" s="2"/>
      <c r="L26" s="2"/>
      <c r="M26" s="2">
        <v>150</v>
      </c>
      <c r="O26" s="2" t="s">
        <v>21</v>
      </c>
      <c r="P26" s="2"/>
      <c r="Q26" s="2"/>
      <c r="R26" s="2"/>
      <c r="S26" s="2"/>
      <c r="T26" s="2">
        <v>30</v>
      </c>
      <c r="V26" s="2" t="s">
        <v>78</v>
      </c>
      <c r="W26" s="2"/>
      <c r="X26" s="2"/>
      <c r="Y26" s="2"/>
      <c r="Z26" s="2"/>
      <c r="AA26" s="2">
        <v>110</v>
      </c>
      <c r="AB26" s="2"/>
      <c r="AC26" s="2" t="s">
        <v>71</v>
      </c>
      <c r="AD26" s="1"/>
      <c r="AE26" s="1"/>
      <c r="AF26" s="1"/>
      <c r="AG26" s="2"/>
      <c r="AH26" s="2">
        <v>150</v>
      </c>
    </row>
    <row r="27" spans="1:42" ht="25.5" x14ac:dyDescent="0.25">
      <c r="A27" s="2" t="s">
        <v>21</v>
      </c>
      <c r="B27" s="2"/>
      <c r="C27" s="2"/>
      <c r="D27" s="2"/>
      <c r="E27" s="2"/>
      <c r="F27" s="2">
        <v>30</v>
      </c>
      <c r="H27" s="2" t="s">
        <v>21</v>
      </c>
      <c r="I27" s="2"/>
      <c r="J27" s="2"/>
      <c r="K27" s="2"/>
      <c r="L27" s="2"/>
      <c r="M27" s="2">
        <v>30</v>
      </c>
      <c r="O27" s="2"/>
      <c r="P27" s="2"/>
      <c r="Q27" s="2"/>
      <c r="R27" s="2"/>
      <c r="S27" s="2"/>
      <c r="T27" s="2"/>
      <c r="V27" s="2" t="s">
        <v>20</v>
      </c>
      <c r="W27" s="2"/>
      <c r="X27" s="2"/>
      <c r="Y27" s="2"/>
      <c r="Z27" s="2"/>
      <c r="AA27" s="2">
        <v>150</v>
      </c>
      <c r="AB27" s="2"/>
      <c r="AC27" s="2" t="s">
        <v>21</v>
      </c>
      <c r="AD27" s="2"/>
      <c r="AE27" s="2"/>
      <c r="AF27" s="2"/>
      <c r="AG27" s="2"/>
      <c r="AH27" s="2">
        <v>30</v>
      </c>
    </row>
    <row r="28" spans="1:42" ht="25.5" x14ac:dyDescent="0.25">
      <c r="A28" s="2"/>
      <c r="B28" s="2"/>
      <c r="C28" s="2"/>
      <c r="D28" s="2"/>
      <c r="E28" s="2"/>
      <c r="F28" s="2"/>
      <c r="H28" s="2"/>
      <c r="I28" s="2"/>
      <c r="J28" s="2"/>
      <c r="K28" s="2"/>
      <c r="L28" s="2"/>
      <c r="M28" s="2"/>
      <c r="O28" s="2"/>
      <c r="P28" s="2"/>
      <c r="Q28" s="2"/>
      <c r="R28" s="2"/>
      <c r="S28" s="2"/>
      <c r="T28" s="2"/>
      <c r="V28" s="2" t="s">
        <v>21</v>
      </c>
      <c r="W28" s="2"/>
      <c r="X28" s="2"/>
      <c r="Y28" s="2"/>
      <c r="Z28" s="2"/>
      <c r="AA28" s="2">
        <v>30</v>
      </c>
      <c r="AB28" s="2"/>
      <c r="AC28" s="2"/>
      <c r="AD28" s="2"/>
      <c r="AE28" s="2"/>
      <c r="AF28" s="2"/>
      <c r="AG28" s="2"/>
      <c r="AH28" s="2"/>
    </row>
    <row r="29" spans="1:42" ht="25.5" x14ac:dyDescent="0.25">
      <c r="A29" s="19" t="s">
        <v>104</v>
      </c>
      <c r="B29" s="20"/>
      <c r="C29" s="20"/>
      <c r="D29" s="20"/>
      <c r="E29" s="21"/>
      <c r="F29" s="12">
        <f>SUM(F22:F27)</f>
        <v>520</v>
      </c>
      <c r="H29" s="19" t="s">
        <v>104</v>
      </c>
      <c r="I29" s="20"/>
      <c r="J29" s="20"/>
      <c r="K29" s="20"/>
      <c r="L29" s="21"/>
      <c r="M29" s="12">
        <f>SUM(M22:M27)</f>
        <v>520</v>
      </c>
      <c r="O29" s="19" t="s">
        <v>104</v>
      </c>
      <c r="P29" s="20"/>
      <c r="Q29" s="20"/>
      <c r="R29" s="20"/>
      <c r="S29" s="21"/>
      <c r="T29" s="12">
        <f>SUM(T21:T26)</f>
        <v>520</v>
      </c>
      <c r="V29" s="19" t="s">
        <v>104</v>
      </c>
      <c r="W29" s="20"/>
      <c r="X29" s="20"/>
      <c r="Y29" s="20"/>
      <c r="Z29" s="21"/>
      <c r="AA29" s="12">
        <f>AA22+AA23+90+AA26+AA27+AA28</f>
        <v>560</v>
      </c>
      <c r="AB29" s="2"/>
      <c r="AC29" s="19" t="s">
        <v>104</v>
      </c>
      <c r="AD29" s="20"/>
      <c r="AE29" s="20"/>
      <c r="AF29" s="20"/>
      <c r="AG29" s="21"/>
      <c r="AH29" s="12">
        <f>SUM(AH22:AH27)</f>
        <v>520</v>
      </c>
    </row>
    <row r="30" spans="1:42" ht="39.950000000000003" customHeight="1" x14ac:dyDescent="0.25">
      <c r="A30" s="1"/>
      <c r="B30" s="1"/>
      <c r="C30" s="1"/>
      <c r="D30" s="1"/>
      <c r="E30" s="1"/>
      <c r="F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V30" s="1"/>
      <c r="W30" s="1"/>
      <c r="X30" s="1"/>
      <c r="Y30" s="1"/>
      <c r="Z30" s="1"/>
      <c r="AA30" s="1"/>
      <c r="AC30" s="1"/>
      <c r="AD30" s="1"/>
      <c r="AE30" s="1"/>
      <c r="AF30" s="1"/>
      <c r="AG30" s="1"/>
      <c r="AH30" s="1"/>
    </row>
    <row r="31" spans="1:42" ht="30" customHeight="1" x14ac:dyDescent="0.25">
      <c r="A31" s="6" t="s">
        <v>24</v>
      </c>
      <c r="B31" s="2"/>
      <c r="C31" s="2"/>
      <c r="D31" s="2"/>
      <c r="E31" s="2"/>
      <c r="F31" s="2"/>
      <c r="H31" s="6" t="s">
        <v>24</v>
      </c>
      <c r="I31" s="2"/>
      <c r="J31" s="2"/>
      <c r="K31" s="2"/>
      <c r="L31" s="2"/>
      <c r="M31" s="2"/>
      <c r="O31" s="6" t="s">
        <v>24</v>
      </c>
      <c r="P31" s="2"/>
      <c r="Q31" s="2"/>
      <c r="R31" s="2"/>
      <c r="S31" s="2"/>
      <c r="T31" s="2"/>
      <c r="V31" s="6" t="s">
        <v>24</v>
      </c>
      <c r="W31" s="2"/>
      <c r="X31" s="2"/>
      <c r="Y31" s="2"/>
      <c r="Z31" s="2"/>
      <c r="AA31" s="2"/>
      <c r="AC31" s="6" t="s">
        <v>24</v>
      </c>
      <c r="AD31" s="2"/>
      <c r="AE31" s="2"/>
      <c r="AF31" s="2"/>
      <c r="AG31" s="2"/>
      <c r="AH31" s="2"/>
    </row>
    <row r="32" spans="1:42" ht="25.5" x14ac:dyDescent="0.25">
      <c r="A32" s="2" t="s">
        <v>58</v>
      </c>
      <c r="B32" s="2"/>
      <c r="C32" s="2"/>
      <c r="D32" s="2"/>
      <c r="E32" s="2"/>
      <c r="F32" s="2">
        <v>100</v>
      </c>
      <c r="H32" s="2" t="s">
        <v>69</v>
      </c>
      <c r="I32" s="2"/>
      <c r="J32" s="2"/>
      <c r="K32" s="2"/>
      <c r="L32" s="2"/>
      <c r="M32" s="2" t="s">
        <v>108</v>
      </c>
      <c r="O32" s="2" t="s">
        <v>79</v>
      </c>
      <c r="P32" s="2"/>
      <c r="Q32" s="2"/>
      <c r="R32" s="2"/>
      <c r="S32" s="2"/>
      <c r="T32" s="2">
        <v>70</v>
      </c>
      <c r="V32" s="2" t="s">
        <v>80</v>
      </c>
      <c r="W32" s="2"/>
      <c r="X32" s="2"/>
      <c r="Y32" s="2"/>
      <c r="Z32" s="2"/>
      <c r="AA32" s="2"/>
      <c r="AC32" s="2" t="s">
        <v>42</v>
      </c>
      <c r="AD32" s="2"/>
      <c r="AE32" s="2"/>
      <c r="AF32" s="2"/>
      <c r="AG32" s="2"/>
      <c r="AH32" s="2">
        <v>50</v>
      </c>
    </row>
    <row r="33" spans="1:34" ht="25.5" x14ac:dyDescent="0.25">
      <c r="A33" s="2" t="s">
        <v>52</v>
      </c>
      <c r="B33" s="1"/>
      <c r="C33" s="1"/>
      <c r="D33" s="1"/>
      <c r="E33" s="2"/>
      <c r="F33" s="2">
        <v>15</v>
      </c>
      <c r="H33" s="2" t="s">
        <v>23</v>
      </c>
      <c r="I33" s="1"/>
      <c r="J33" s="1"/>
      <c r="K33" s="1"/>
      <c r="L33" s="2"/>
      <c r="M33" s="2">
        <v>20</v>
      </c>
      <c r="O33" s="2" t="s">
        <v>16</v>
      </c>
      <c r="P33" s="2"/>
      <c r="Q33" s="2"/>
      <c r="R33" s="2"/>
      <c r="S33" s="2"/>
      <c r="T33" s="2">
        <v>30</v>
      </c>
      <c r="V33" s="2" t="s">
        <v>81</v>
      </c>
      <c r="W33" s="1"/>
      <c r="X33" s="1"/>
      <c r="Y33" s="1"/>
      <c r="Z33" s="2"/>
      <c r="AA33" s="2" t="s">
        <v>110</v>
      </c>
      <c r="AC33" s="2" t="s">
        <v>60</v>
      </c>
      <c r="AD33" s="1"/>
      <c r="AE33" s="1"/>
      <c r="AF33" s="1"/>
      <c r="AG33" s="2"/>
      <c r="AH33" s="2">
        <v>100</v>
      </c>
    </row>
    <row r="34" spans="1:34" ht="25.5" x14ac:dyDescent="0.25">
      <c r="A34" s="2" t="s">
        <v>36</v>
      </c>
      <c r="B34" s="2"/>
      <c r="C34" s="2"/>
      <c r="D34" s="2"/>
      <c r="E34" s="2"/>
      <c r="F34" s="2">
        <v>150</v>
      </c>
      <c r="H34" s="2" t="s">
        <v>71</v>
      </c>
      <c r="I34" s="1"/>
      <c r="J34" s="1"/>
      <c r="K34" s="1"/>
      <c r="L34" s="2"/>
      <c r="M34" s="2">
        <v>150</v>
      </c>
      <c r="O34" s="2" t="s">
        <v>55</v>
      </c>
      <c r="P34" s="2"/>
      <c r="Q34" s="2"/>
      <c r="R34" s="2"/>
      <c r="S34" s="2"/>
      <c r="T34" s="2">
        <v>150</v>
      </c>
      <c r="V34" s="2" t="s">
        <v>60</v>
      </c>
      <c r="W34" s="2"/>
      <c r="X34" s="2"/>
      <c r="Y34" s="2"/>
      <c r="Z34" s="2"/>
      <c r="AA34" s="2">
        <v>100</v>
      </c>
      <c r="AC34" s="2" t="s">
        <v>43</v>
      </c>
      <c r="AD34" s="1"/>
      <c r="AE34" s="1"/>
      <c r="AF34" s="1"/>
      <c r="AG34" s="2"/>
      <c r="AH34" s="2">
        <v>150</v>
      </c>
    </row>
    <row r="35" spans="1:34" ht="25.5" x14ac:dyDescent="0.25">
      <c r="A35" s="2" t="s">
        <v>67</v>
      </c>
      <c r="B35" s="2"/>
      <c r="C35" s="2"/>
      <c r="D35" s="2"/>
      <c r="E35" s="2"/>
      <c r="F35" s="2">
        <v>20</v>
      </c>
      <c r="H35" s="2"/>
      <c r="I35" s="1"/>
      <c r="J35" s="1"/>
      <c r="K35" s="1"/>
      <c r="L35" s="2"/>
      <c r="M35" s="2"/>
      <c r="O35" s="2"/>
      <c r="P35" s="2"/>
      <c r="Q35" s="2"/>
      <c r="R35" s="2"/>
      <c r="S35" s="2"/>
      <c r="T35" s="2"/>
      <c r="V35" s="2" t="s">
        <v>23</v>
      </c>
      <c r="W35" s="2"/>
      <c r="X35" s="2"/>
      <c r="Y35" s="1"/>
      <c r="Z35" s="2"/>
      <c r="AA35" s="2">
        <v>20</v>
      </c>
      <c r="AC35" s="2"/>
      <c r="AD35" s="2"/>
      <c r="AE35" s="2"/>
      <c r="AF35" s="2"/>
      <c r="AG35" s="2"/>
      <c r="AH35" s="2"/>
    </row>
    <row r="36" spans="1:34" ht="25.5" x14ac:dyDescent="0.25">
      <c r="A36" s="2"/>
      <c r="B36" s="2"/>
      <c r="C36" s="2"/>
      <c r="D36" s="2"/>
      <c r="E36" s="2"/>
      <c r="F36" s="2"/>
      <c r="H36" s="2"/>
      <c r="I36" s="1"/>
      <c r="J36" s="1"/>
      <c r="K36" s="1"/>
      <c r="L36" s="2"/>
      <c r="M36" s="2"/>
      <c r="O36" s="2"/>
      <c r="P36" s="2"/>
      <c r="Q36" s="2"/>
      <c r="R36" s="2"/>
      <c r="S36" s="2"/>
      <c r="T36" s="2"/>
      <c r="V36" s="2" t="s">
        <v>63</v>
      </c>
      <c r="W36" s="2"/>
      <c r="X36" s="2"/>
      <c r="Y36" s="2"/>
      <c r="Z36" s="2"/>
      <c r="AA36" s="2">
        <v>150</v>
      </c>
      <c r="AC36" s="2"/>
      <c r="AD36" s="2"/>
      <c r="AE36" s="2"/>
      <c r="AF36" s="2"/>
      <c r="AG36" s="2"/>
      <c r="AH36" s="2"/>
    </row>
    <row r="37" spans="1:34" ht="25.5" x14ac:dyDescent="0.25">
      <c r="A37" s="19" t="s">
        <v>106</v>
      </c>
      <c r="B37" s="20"/>
      <c r="C37" s="20"/>
      <c r="D37" s="20"/>
      <c r="E37" s="21"/>
      <c r="F37" s="12">
        <f>SUM(F32:F35)</f>
        <v>285</v>
      </c>
      <c r="H37" s="19" t="s">
        <v>106</v>
      </c>
      <c r="I37" s="20"/>
      <c r="J37" s="20"/>
      <c r="K37" s="20"/>
      <c r="L37" s="21"/>
      <c r="M37" s="12">
        <f>150+M33+M34</f>
        <v>320</v>
      </c>
      <c r="O37" s="19" t="s">
        <v>106</v>
      </c>
      <c r="P37" s="20"/>
      <c r="Q37" s="20"/>
      <c r="R37" s="20"/>
      <c r="S37" s="21"/>
      <c r="T37" s="12">
        <f>SUM(T32:T34)</f>
        <v>250</v>
      </c>
      <c r="V37" s="19" t="s">
        <v>106</v>
      </c>
      <c r="W37" s="20"/>
      <c r="X37" s="20"/>
      <c r="Y37" s="20"/>
      <c r="Z37" s="21"/>
      <c r="AA37" s="12">
        <f>150+AA34+AA35+AA36</f>
        <v>420</v>
      </c>
      <c r="AC37" s="19" t="s">
        <v>106</v>
      </c>
      <c r="AD37" s="20"/>
      <c r="AE37" s="20"/>
      <c r="AF37" s="20"/>
      <c r="AG37" s="21"/>
      <c r="AH37" s="12">
        <f>SUM(AH32:AH34)</f>
        <v>300</v>
      </c>
    </row>
    <row r="38" spans="1:34" ht="39.950000000000003" customHeight="1" x14ac:dyDescent="0.25"/>
    <row r="39" spans="1:34" ht="30" customHeight="1" x14ac:dyDescent="0.25">
      <c r="A39" s="6" t="s">
        <v>40</v>
      </c>
      <c r="H39" s="6" t="s">
        <v>40</v>
      </c>
      <c r="O39" s="6" t="s">
        <v>40</v>
      </c>
      <c r="V39" s="6" t="s">
        <v>40</v>
      </c>
      <c r="AC39" s="6" t="s">
        <v>40</v>
      </c>
    </row>
    <row r="40" spans="1:34" ht="25.5" x14ac:dyDescent="0.25">
      <c r="A40" s="2" t="s">
        <v>25</v>
      </c>
      <c r="B40" s="2"/>
      <c r="C40" s="2"/>
      <c r="D40" s="2"/>
      <c r="E40" s="2"/>
      <c r="F40" s="2">
        <v>2.4</v>
      </c>
      <c r="H40" s="2" t="s">
        <v>25</v>
      </c>
      <c r="I40" s="2"/>
      <c r="J40" s="2"/>
      <c r="K40" s="2"/>
      <c r="L40" s="2"/>
      <c r="M40" s="2">
        <v>2.4</v>
      </c>
      <c r="O40" s="2" t="s">
        <v>25</v>
      </c>
      <c r="P40" s="2"/>
      <c r="Q40" s="2"/>
      <c r="R40" s="2"/>
      <c r="S40" s="2"/>
      <c r="T40" s="2">
        <v>2.4</v>
      </c>
      <c r="V40" s="2" t="s">
        <v>25</v>
      </c>
      <c r="W40" s="2"/>
      <c r="X40" s="2"/>
      <c r="Y40" s="2"/>
      <c r="Z40" s="2"/>
      <c r="AA40" s="2">
        <v>2.4</v>
      </c>
      <c r="AC40" s="2" t="s">
        <v>25</v>
      </c>
      <c r="AD40" s="2"/>
      <c r="AE40" s="2"/>
      <c r="AF40" s="2"/>
      <c r="AG40" s="2"/>
      <c r="AH40" s="2">
        <v>2.4</v>
      </c>
    </row>
    <row r="41" spans="1:34" ht="25.5" x14ac:dyDescent="0.25">
      <c r="A41" s="2"/>
      <c r="B41" s="2"/>
      <c r="C41" s="2"/>
      <c r="D41" s="2"/>
      <c r="E41" s="2"/>
      <c r="F41" s="1"/>
      <c r="H41" s="2"/>
      <c r="I41" s="1"/>
      <c r="J41" s="1"/>
      <c r="K41" s="1"/>
      <c r="L41" s="2"/>
      <c r="M41" s="2"/>
    </row>
    <row r="42" spans="1:34" ht="25.5" x14ac:dyDescent="0.25">
      <c r="A42" s="2"/>
      <c r="B42" s="1"/>
      <c r="C42" s="1"/>
      <c r="D42" s="1"/>
      <c r="E42" s="1"/>
      <c r="F42" s="2"/>
      <c r="H42" s="2"/>
      <c r="I42" s="1"/>
      <c r="J42" s="1"/>
      <c r="K42" s="1"/>
      <c r="L42" s="2"/>
      <c r="M42" s="2"/>
    </row>
    <row r="45" spans="1:34" ht="25.5" x14ac:dyDescent="0.25">
      <c r="H45" s="2"/>
      <c r="I45" s="2"/>
      <c r="J45" s="2"/>
      <c r="K45" s="2"/>
      <c r="L45" s="2"/>
      <c r="M45" s="2"/>
    </row>
    <row r="46" spans="1:34" ht="25.5" x14ac:dyDescent="0.25">
      <c r="H46" s="2"/>
      <c r="I46" s="1"/>
      <c r="J46" s="1"/>
      <c r="K46" s="1"/>
      <c r="L46" s="1"/>
      <c r="M46" s="2"/>
    </row>
    <row r="66" spans="1:41" ht="27" x14ac:dyDescent="0.25">
      <c r="A66" s="3" t="s">
        <v>26</v>
      </c>
      <c r="B66" s="4"/>
      <c r="C66" s="2"/>
      <c r="D66" s="2"/>
      <c r="E66" s="2"/>
      <c r="F66" s="2"/>
      <c r="H66" s="3" t="s">
        <v>27</v>
      </c>
      <c r="I66" s="4"/>
      <c r="J66" s="2"/>
      <c r="K66" s="2"/>
      <c r="L66" s="2"/>
      <c r="M66" s="2"/>
      <c r="O66" s="3" t="s">
        <v>28</v>
      </c>
      <c r="V66" s="3" t="s">
        <v>29</v>
      </c>
      <c r="AC66" s="3" t="s">
        <v>30</v>
      </c>
    </row>
    <row r="67" spans="1:41" ht="25.5" x14ac:dyDescent="0.25">
      <c r="A67" s="6"/>
      <c r="B67" s="2"/>
      <c r="C67" s="2"/>
      <c r="D67" s="2"/>
      <c r="E67" s="2"/>
      <c r="F67" s="2"/>
      <c r="H67" s="6"/>
      <c r="I67" s="2"/>
      <c r="J67" s="2"/>
      <c r="K67" s="2"/>
      <c r="L67" s="2"/>
      <c r="M67" s="2"/>
    </row>
    <row r="68" spans="1:41" ht="25.5" x14ac:dyDescent="0.25">
      <c r="A68" s="6" t="s">
        <v>1</v>
      </c>
      <c r="B68" s="2"/>
      <c r="C68" s="2"/>
      <c r="D68" s="2"/>
      <c r="E68" s="2"/>
      <c r="F68" s="2"/>
      <c r="H68" s="6" t="s">
        <v>1</v>
      </c>
      <c r="I68" s="2"/>
      <c r="J68" s="2"/>
      <c r="K68" s="2"/>
      <c r="L68" s="2"/>
      <c r="M68" s="2"/>
      <c r="O68" s="6" t="s">
        <v>1</v>
      </c>
      <c r="P68" s="2"/>
      <c r="Q68" s="2"/>
      <c r="R68" s="2"/>
      <c r="S68" s="2"/>
      <c r="T68" s="2"/>
      <c r="V68" s="6" t="s">
        <v>1</v>
      </c>
      <c r="W68" s="2"/>
      <c r="X68" s="2"/>
      <c r="Y68" s="2"/>
      <c r="Z68" s="2"/>
      <c r="AA68" s="2"/>
      <c r="AC68" s="6" t="s">
        <v>1</v>
      </c>
      <c r="AD68" s="2"/>
      <c r="AE68" s="2"/>
      <c r="AF68" s="2"/>
      <c r="AG68" s="2"/>
      <c r="AH68" s="2"/>
    </row>
    <row r="69" spans="1:41" ht="25.5" x14ac:dyDescent="0.35">
      <c r="A69" s="2" t="s">
        <v>12</v>
      </c>
      <c r="B69" s="2"/>
      <c r="C69" s="2"/>
      <c r="D69" s="2"/>
      <c r="E69" s="2"/>
      <c r="F69" s="2">
        <v>150</v>
      </c>
      <c r="H69" s="5" t="s">
        <v>31</v>
      </c>
      <c r="I69" s="5"/>
      <c r="J69" s="5"/>
      <c r="K69" s="5"/>
      <c r="L69" s="5"/>
      <c r="M69" s="5">
        <v>150</v>
      </c>
      <c r="O69" s="5" t="s">
        <v>93</v>
      </c>
      <c r="P69" s="5"/>
      <c r="Q69" s="5"/>
      <c r="R69" s="5"/>
      <c r="S69" s="5"/>
      <c r="T69" s="5" t="s">
        <v>111</v>
      </c>
      <c r="V69" s="5" t="s">
        <v>57</v>
      </c>
      <c r="W69" s="5"/>
      <c r="X69" s="5"/>
      <c r="Y69" s="5"/>
      <c r="Z69" s="5"/>
      <c r="AA69" s="5">
        <v>150</v>
      </c>
      <c r="AC69" s="5" t="s">
        <v>13</v>
      </c>
      <c r="AD69" s="5"/>
      <c r="AE69" s="5"/>
      <c r="AF69" s="5"/>
      <c r="AG69" s="5"/>
      <c r="AH69" s="5">
        <v>150</v>
      </c>
      <c r="AJ69" s="5"/>
      <c r="AK69" s="5"/>
      <c r="AL69" s="5"/>
      <c r="AM69" s="5"/>
      <c r="AN69" s="5"/>
      <c r="AO69" s="5"/>
    </row>
    <row r="70" spans="1:41" ht="25.5" x14ac:dyDescent="0.35">
      <c r="A70" s="2" t="s">
        <v>43</v>
      </c>
      <c r="B70" s="2"/>
      <c r="C70" s="2"/>
      <c r="D70" s="2"/>
      <c r="E70" s="2"/>
      <c r="F70" s="2">
        <v>180</v>
      </c>
      <c r="H70" s="5" t="s">
        <v>74</v>
      </c>
      <c r="I70" s="5"/>
      <c r="J70" s="5"/>
      <c r="K70" s="5"/>
      <c r="L70" s="5"/>
      <c r="M70" s="5">
        <v>180</v>
      </c>
      <c r="O70" s="5" t="s">
        <v>14</v>
      </c>
      <c r="P70" s="5"/>
      <c r="Q70" s="5"/>
      <c r="R70" s="5"/>
      <c r="S70" s="5"/>
      <c r="T70" s="5">
        <v>180</v>
      </c>
      <c r="V70" s="2" t="s">
        <v>15</v>
      </c>
      <c r="W70" s="2"/>
      <c r="X70" s="2"/>
      <c r="Y70" s="2"/>
      <c r="Z70" s="2"/>
      <c r="AA70" s="2">
        <v>180</v>
      </c>
      <c r="AC70" s="5" t="s">
        <v>74</v>
      </c>
      <c r="AD70" s="5"/>
      <c r="AE70" s="5"/>
      <c r="AF70" s="5"/>
      <c r="AG70" s="5"/>
      <c r="AH70" s="5">
        <v>180</v>
      </c>
      <c r="AJ70" s="5"/>
      <c r="AK70" s="5"/>
      <c r="AL70" s="5"/>
      <c r="AM70" s="5"/>
      <c r="AN70" s="5"/>
      <c r="AO70" s="5"/>
    </row>
    <row r="71" spans="1:41" ht="25.5" x14ac:dyDescent="0.25">
      <c r="A71" s="2" t="s">
        <v>3</v>
      </c>
      <c r="B71" s="2"/>
      <c r="C71" s="2"/>
      <c r="D71" s="2"/>
      <c r="E71" s="2"/>
      <c r="F71" s="2">
        <v>30</v>
      </c>
      <c r="H71" s="2" t="s">
        <v>37</v>
      </c>
      <c r="I71" s="1"/>
      <c r="J71" s="1"/>
      <c r="K71" s="1"/>
      <c r="L71" s="1"/>
      <c r="M71" s="2">
        <v>45</v>
      </c>
      <c r="O71" s="2" t="s">
        <v>3</v>
      </c>
      <c r="P71" s="2"/>
      <c r="Q71" s="2"/>
      <c r="R71" s="2"/>
      <c r="S71" s="2"/>
      <c r="T71" s="2">
        <v>30</v>
      </c>
      <c r="V71" s="2" t="s">
        <v>37</v>
      </c>
      <c r="W71" s="1"/>
      <c r="X71" s="1"/>
      <c r="Y71" s="1"/>
      <c r="Z71" s="1"/>
      <c r="AA71" s="8">
        <v>45</v>
      </c>
      <c r="AC71" s="2" t="s">
        <v>113</v>
      </c>
      <c r="AD71" s="1"/>
      <c r="AE71" s="1"/>
      <c r="AF71" s="1"/>
      <c r="AG71" s="1"/>
      <c r="AH71" s="8">
        <v>35</v>
      </c>
      <c r="AJ71" s="2"/>
      <c r="AK71" s="2"/>
      <c r="AL71" s="2"/>
      <c r="AM71" s="2"/>
      <c r="AN71" s="2"/>
      <c r="AO71" s="2"/>
    </row>
    <row r="72" spans="1:41" ht="25.5" x14ac:dyDescent="0.25">
      <c r="A72" s="19" t="s">
        <v>102</v>
      </c>
      <c r="B72" s="20"/>
      <c r="C72" s="20"/>
      <c r="D72" s="20"/>
      <c r="E72" s="21"/>
      <c r="F72" s="12">
        <f>SUM(F69:F71)</f>
        <v>360</v>
      </c>
      <c r="H72" s="19" t="s">
        <v>102</v>
      </c>
      <c r="I72" s="20"/>
      <c r="J72" s="20"/>
      <c r="K72" s="20"/>
      <c r="L72" s="21"/>
      <c r="M72" s="12">
        <f>SUM(M69:M71)</f>
        <v>375</v>
      </c>
      <c r="O72" s="19" t="s">
        <v>102</v>
      </c>
      <c r="P72" s="20"/>
      <c r="Q72" s="20"/>
      <c r="R72" s="20"/>
      <c r="S72" s="21"/>
      <c r="T72" s="12">
        <f>170+T70+T71</f>
        <v>380</v>
      </c>
      <c r="V72" s="19" t="s">
        <v>102</v>
      </c>
      <c r="W72" s="20"/>
      <c r="X72" s="20"/>
      <c r="Y72" s="20"/>
      <c r="Z72" s="21"/>
      <c r="AA72" s="12">
        <f>SUM(AA69:AA71)</f>
        <v>375</v>
      </c>
      <c r="AC72" s="19" t="s">
        <v>102</v>
      </c>
      <c r="AD72" s="20"/>
      <c r="AE72" s="20"/>
      <c r="AF72" s="20"/>
      <c r="AG72" s="21"/>
      <c r="AH72" s="12">
        <f>SUM(AH69:AH71)</f>
        <v>365</v>
      </c>
      <c r="AJ72" s="2"/>
      <c r="AK72" s="2"/>
      <c r="AL72" s="2"/>
      <c r="AM72" s="2"/>
      <c r="AN72" s="2"/>
      <c r="AO72" s="2"/>
    </row>
    <row r="73" spans="1:41" ht="39.950000000000003" customHeight="1" x14ac:dyDescent="0.25">
      <c r="A73" s="2"/>
      <c r="B73" s="2"/>
      <c r="C73" s="2"/>
      <c r="D73" s="2"/>
      <c r="E73" s="2"/>
      <c r="F73" s="2"/>
      <c r="H73" s="2"/>
      <c r="I73" s="2"/>
      <c r="J73" s="2"/>
      <c r="K73" s="2"/>
      <c r="L73" s="2"/>
      <c r="M73" s="2"/>
      <c r="O73" s="2"/>
      <c r="P73" s="2"/>
      <c r="Q73" s="2"/>
      <c r="R73" s="2"/>
      <c r="S73" s="2"/>
      <c r="T73" s="2"/>
      <c r="V73" s="2"/>
      <c r="W73" s="2"/>
      <c r="X73" s="2"/>
      <c r="Y73" s="2"/>
      <c r="Z73" s="2"/>
      <c r="AA73" s="2"/>
      <c r="AC73" s="2"/>
      <c r="AD73" s="2"/>
      <c r="AE73" s="2"/>
      <c r="AF73" s="2"/>
      <c r="AG73" s="2"/>
      <c r="AH73" s="2"/>
    </row>
    <row r="74" spans="1:41" ht="25.5" x14ac:dyDescent="0.25">
      <c r="A74" s="6" t="s">
        <v>4</v>
      </c>
      <c r="B74" s="2"/>
      <c r="C74" s="2"/>
      <c r="D74" s="2"/>
      <c r="E74" s="2"/>
      <c r="F74" s="2"/>
      <c r="H74" s="6" t="s">
        <v>4</v>
      </c>
      <c r="I74" s="2"/>
      <c r="J74" s="2"/>
      <c r="K74" s="2"/>
      <c r="L74" s="2"/>
      <c r="M74" s="2"/>
      <c r="O74" s="6" t="s">
        <v>4</v>
      </c>
      <c r="P74" s="2"/>
      <c r="Q74" s="2"/>
      <c r="R74" s="2"/>
      <c r="S74" s="2"/>
      <c r="T74" s="2"/>
      <c r="V74" s="6" t="s">
        <v>4</v>
      </c>
      <c r="W74" s="2"/>
      <c r="X74" s="2"/>
      <c r="Y74" s="2"/>
      <c r="Z74" s="2"/>
      <c r="AA74" s="2"/>
      <c r="AC74" s="6" t="s">
        <v>4</v>
      </c>
      <c r="AD74" s="2"/>
      <c r="AE74" s="2"/>
      <c r="AF74" s="2"/>
      <c r="AG74" s="2"/>
      <c r="AH74" s="2"/>
    </row>
    <row r="75" spans="1:41" ht="25.5" x14ac:dyDescent="0.25">
      <c r="A75" s="2" t="s">
        <v>32</v>
      </c>
      <c r="B75" s="2"/>
      <c r="C75" s="2"/>
      <c r="D75" s="2"/>
      <c r="E75" s="2"/>
      <c r="F75" s="2">
        <v>150</v>
      </c>
      <c r="H75" s="2" t="s">
        <v>60</v>
      </c>
      <c r="I75" s="1"/>
      <c r="J75" s="1"/>
      <c r="K75" s="1"/>
      <c r="L75" s="2"/>
      <c r="M75" s="2">
        <v>100</v>
      </c>
      <c r="O75" s="2" t="s">
        <v>43</v>
      </c>
      <c r="P75" s="1"/>
      <c r="Q75" s="1"/>
      <c r="R75" s="1"/>
      <c r="S75" s="2"/>
      <c r="T75" s="2">
        <v>150</v>
      </c>
      <c r="V75" s="2" t="s">
        <v>100</v>
      </c>
      <c r="W75" s="2"/>
      <c r="X75" s="2"/>
      <c r="Y75" s="2"/>
      <c r="Z75" s="2"/>
      <c r="AA75" s="2">
        <v>150</v>
      </c>
      <c r="AC75" s="2" t="s">
        <v>60</v>
      </c>
      <c r="AD75" s="2"/>
      <c r="AE75" s="2"/>
      <c r="AF75" s="2"/>
      <c r="AG75" s="2"/>
      <c r="AH75" s="2">
        <v>100</v>
      </c>
    </row>
    <row r="76" spans="1:41" ht="25.5" x14ac:dyDescent="0.25">
      <c r="A76" s="19" t="s">
        <v>103</v>
      </c>
      <c r="B76" s="20"/>
      <c r="C76" s="20"/>
      <c r="D76" s="20"/>
      <c r="E76" s="21"/>
      <c r="F76" s="12">
        <f>F75</f>
        <v>150</v>
      </c>
      <c r="H76" s="19" t="s">
        <v>103</v>
      </c>
      <c r="I76" s="20"/>
      <c r="J76" s="20"/>
      <c r="K76" s="20"/>
      <c r="L76" s="21"/>
      <c r="M76" s="12">
        <f>M75</f>
        <v>100</v>
      </c>
      <c r="O76" s="19" t="s">
        <v>103</v>
      </c>
      <c r="P76" s="20"/>
      <c r="Q76" s="20"/>
      <c r="R76" s="20"/>
      <c r="S76" s="21"/>
      <c r="T76" s="12">
        <f>T75</f>
        <v>150</v>
      </c>
      <c r="V76" s="19" t="s">
        <v>103</v>
      </c>
      <c r="W76" s="20"/>
      <c r="X76" s="20"/>
      <c r="Y76" s="20"/>
      <c r="Z76" s="21"/>
      <c r="AA76" s="12">
        <f>AA75</f>
        <v>150</v>
      </c>
      <c r="AC76" s="19" t="s">
        <v>103</v>
      </c>
      <c r="AD76" s="20"/>
      <c r="AE76" s="20"/>
      <c r="AF76" s="20"/>
      <c r="AG76" s="21"/>
      <c r="AH76" s="12">
        <f>AH75</f>
        <v>100</v>
      </c>
    </row>
    <row r="77" spans="1:41" ht="39.950000000000003" customHeight="1" x14ac:dyDescent="0.25"/>
    <row r="78" spans="1:41" ht="25.5" x14ac:dyDescent="0.25">
      <c r="A78" s="6" t="s">
        <v>17</v>
      </c>
      <c r="B78" s="2"/>
      <c r="C78" s="2"/>
      <c r="D78" s="2"/>
      <c r="E78" s="2"/>
      <c r="F78" s="2"/>
      <c r="H78" s="6" t="s">
        <v>17</v>
      </c>
      <c r="I78" s="2"/>
      <c r="J78" s="2"/>
      <c r="K78" s="2"/>
      <c r="L78" s="2"/>
      <c r="M78" s="2"/>
      <c r="O78" s="6" t="s">
        <v>17</v>
      </c>
      <c r="P78" s="2"/>
      <c r="Q78" s="2"/>
      <c r="R78" s="2"/>
      <c r="S78" s="2"/>
      <c r="T78" s="2"/>
      <c r="V78" s="6" t="s">
        <v>17</v>
      </c>
      <c r="W78" s="2"/>
      <c r="X78" s="2"/>
      <c r="Y78" s="2"/>
      <c r="Z78" s="2"/>
      <c r="AA78" s="2"/>
      <c r="AC78" s="6" t="s">
        <v>17</v>
      </c>
      <c r="AD78" s="2"/>
      <c r="AE78" s="2"/>
      <c r="AF78" s="2"/>
      <c r="AG78" s="2"/>
      <c r="AH78" s="2"/>
    </row>
    <row r="79" spans="1:41" ht="25.5" x14ac:dyDescent="0.25">
      <c r="A79" s="2" t="s">
        <v>44</v>
      </c>
      <c r="B79" s="2"/>
      <c r="C79" s="2"/>
      <c r="D79" s="2"/>
      <c r="E79" s="2"/>
      <c r="F79" s="2"/>
      <c r="H79" s="2" t="s">
        <v>18</v>
      </c>
      <c r="I79" s="2"/>
      <c r="J79" s="2"/>
      <c r="K79" s="2"/>
      <c r="L79" s="2"/>
      <c r="M79" s="2">
        <v>30</v>
      </c>
      <c r="O79" s="2" t="s">
        <v>95</v>
      </c>
      <c r="P79" s="2"/>
      <c r="Q79" s="2"/>
      <c r="R79" s="2"/>
      <c r="S79" s="2"/>
      <c r="T79" s="2"/>
      <c r="V79" s="2" t="s">
        <v>19</v>
      </c>
      <c r="W79" s="2"/>
      <c r="X79" s="2"/>
      <c r="Y79" s="2"/>
      <c r="Z79" s="2"/>
      <c r="AA79" s="2"/>
      <c r="AB79" s="2"/>
      <c r="AC79" s="2" t="s">
        <v>47</v>
      </c>
      <c r="AD79" s="2"/>
      <c r="AE79" s="2"/>
      <c r="AF79" s="2"/>
      <c r="AG79" s="2"/>
      <c r="AH79" s="2"/>
    </row>
    <row r="80" spans="1:41" ht="25.5" x14ac:dyDescent="0.25">
      <c r="A80" s="2" t="s">
        <v>45</v>
      </c>
      <c r="B80" s="1"/>
      <c r="C80" s="1"/>
      <c r="D80" s="1"/>
      <c r="E80" s="1"/>
      <c r="F80" s="2">
        <v>30</v>
      </c>
      <c r="H80" s="2" t="s">
        <v>105</v>
      </c>
      <c r="I80" s="1"/>
      <c r="J80" s="1"/>
      <c r="K80" s="1"/>
      <c r="L80" s="1"/>
      <c r="M80" s="2">
        <v>150</v>
      </c>
      <c r="O80" s="2" t="s">
        <v>65</v>
      </c>
      <c r="P80" s="2"/>
      <c r="Q80" s="2"/>
      <c r="R80" s="2"/>
      <c r="S80" s="2"/>
      <c r="T80" s="2">
        <v>30</v>
      </c>
      <c r="V80" s="2" t="s">
        <v>38</v>
      </c>
      <c r="W80" s="2"/>
      <c r="X80" s="2"/>
      <c r="Y80" s="2"/>
      <c r="Z80" s="2"/>
      <c r="AA80" s="2">
        <v>30</v>
      </c>
      <c r="AB80" s="2"/>
      <c r="AC80" s="2" t="s">
        <v>45</v>
      </c>
      <c r="AD80" s="1"/>
      <c r="AE80" s="1"/>
      <c r="AF80" s="1"/>
      <c r="AG80" s="1"/>
      <c r="AH80" s="2">
        <v>30</v>
      </c>
      <c r="AJ80" s="2"/>
      <c r="AK80" s="2"/>
      <c r="AL80" s="2"/>
      <c r="AM80" s="2"/>
      <c r="AN80" s="2"/>
      <c r="AO80" s="2"/>
    </row>
    <row r="81" spans="1:41" ht="25.5" x14ac:dyDescent="0.25">
      <c r="A81" s="2" t="s">
        <v>85</v>
      </c>
      <c r="B81" s="2"/>
      <c r="C81" s="2"/>
      <c r="D81" s="2"/>
      <c r="E81" s="2"/>
      <c r="F81" s="2">
        <v>150</v>
      </c>
      <c r="H81" s="2" t="s">
        <v>89</v>
      </c>
      <c r="I81" s="2"/>
      <c r="J81" s="2"/>
      <c r="K81" s="2"/>
      <c r="L81" s="2"/>
      <c r="M81" s="2">
        <v>50</v>
      </c>
      <c r="O81" s="2" t="s">
        <v>96</v>
      </c>
      <c r="P81" s="2"/>
      <c r="Q81" s="2"/>
      <c r="R81" s="2"/>
      <c r="S81" s="2"/>
      <c r="T81" s="2" t="s">
        <v>112</v>
      </c>
      <c r="V81" s="2" t="s">
        <v>53</v>
      </c>
      <c r="W81" s="2"/>
      <c r="X81" s="2"/>
      <c r="Y81" s="2"/>
      <c r="Z81" s="2"/>
      <c r="AA81" s="2">
        <v>150</v>
      </c>
      <c r="AB81" s="2"/>
      <c r="AC81" s="2" t="s">
        <v>142</v>
      </c>
      <c r="AD81" s="2"/>
      <c r="AE81" s="2"/>
      <c r="AF81" s="2"/>
      <c r="AG81" s="2"/>
      <c r="AH81" s="2">
        <v>150</v>
      </c>
      <c r="AJ81" s="2"/>
      <c r="AK81" s="1"/>
      <c r="AL81" s="1"/>
      <c r="AM81" s="1"/>
      <c r="AN81" s="1"/>
      <c r="AO81" s="2"/>
    </row>
    <row r="82" spans="1:41" ht="25.5" x14ac:dyDescent="0.25">
      <c r="A82" s="2" t="s">
        <v>86</v>
      </c>
      <c r="B82" s="2"/>
      <c r="C82" s="2"/>
      <c r="D82" s="2"/>
      <c r="E82" s="2"/>
      <c r="F82" s="2">
        <v>50</v>
      </c>
      <c r="H82" s="2" t="s">
        <v>49</v>
      </c>
      <c r="I82" s="2"/>
      <c r="J82" s="2"/>
      <c r="K82" s="2"/>
      <c r="L82" s="2"/>
      <c r="M82" s="2">
        <v>110</v>
      </c>
      <c r="O82" s="2" t="s">
        <v>97</v>
      </c>
      <c r="P82" s="2"/>
      <c r="Q82" s="2"/>
      <c r="R82" s="2"/>
      <c r="S82" s="2"/>
      <c r="T82" s="2">
        <v>60</v>
      </c>
      <c r="V82" s="2" t="s">
        <v>35</v>
      </c>
      <c r="W82" s="2"/>
      <c r="X82" s="2"/>
      <c r="Y82" s="2"/>
      <c r="Z82" s="2"/>
      <c r="AA82" s="7">
        <v>50</v>
      </c>
      <c r="AB82" s="2"/>
      <c r="AC82" s="2" t="s">
        <v>48</v>
      </c>
      <c r="AD82" s="2"/>
      <c r="AE82" s="2"/>
      <c r="AF82" s="2"/>
      <c r="AG82" s="2"/>
      <c r="AH82" s="7">
        <v>160</v>
      </c>
      <c r="AJ82" s="2"/>
      <c r="AK82" s="2"/>
      <c r="AL82" s="2"/>
      <c r="AM82" s="2"/>
      <c r="AN82" s="2"/>
      <c r="AO82" s="2"/>
    </row>
    <row r="83" spans="1:41" ht="25.5" x14ac:dyDescent="0.25">
      <c r="A83" s="2" t="s">
        <v>87</v>
      </c>
      <c r="B83" s="2"/>
      <c r="C83" s="2"/>
      <c r="D83" s="2"/>
      <c r="E83" s="2"/>
      <c r="F83" s="2">
        <v>110</v>
      </c>
      <c r="H83" s="2" t="s">
        <v>92</v>
      </c>
      <c r="I83" s="2"/>
      <c r="J83" s="2"/>
      <c r="K83" s="2"/>
      <c r="L83" s="2"/>
      <c r="M83" s="2">
        <v>150</v>
      </c>
      <c r="O83" s="2" t="s">
        <v>98</v>
      </c>
      <c r="P83" s="2"/>
      <c r="Q83" s="2"/>
      <c r="R83" s="2"/>
      <c r="S83" s="2"/>
      <c r="T83" s="2">
        <v>110</v>
      </c>
      <c r="V83" s="2" t="s">
        <v>34</v>
      </c>
      <c r="W83" s="2"/>
      <c r="X83" s="2"/>
      <c r="Y83" s="2"/>
      <c r="Z83" s="2"/>
      <c r="AA83" s="2">
        <v>110</v>
      </c>
      <c r="AB83" s="2"/>
      <c r="AC83" s="2" t="s">
        <v>20</v>
      </c>
      <c r="AD83" s="2"/>
      <c r="AE83" s="2"/>
      <c r="AF83" s="2"/>
      <c r="AG83" s="2"/>
      <c r="AH83" s="2">
        <v>150</v>
      </c>
      <c r="AJ83" s="2"/>
      <c r="AK83" s="2"/>
      <c r="AL83" s="2"/>
      <c r="AM83" s="2"/>
      <c r="AN83" s="2"/>
      <c r="AO83" s="2"/>
    </row>
    <row r="84" spans="1:41" ht="25.5" x14ac:dyDescent="0.25">
      <c r="A84" s="2" t="s">
        <v>20</v>
      </c>
      <c r="B84" s="2"/>
      <c r="C84" s="2"/>
      <c r="D84" s="2"/>
      <c r="E84" s="2"/>
      <c r="F84" s="2">
        <v>150</v>
      </c>
      <c r="H84" s="2" t="s">
        <v>21</v>
      </c>
      <c r="I84" s="2"/>
      <c r="J84" s="2"/>
      <c r="K84" s="2"/>
      <c r="L84" s="2"/>
      <c r="M84" s="2">
        <v>30</v>
      </c>
      <c r="O84" s="2" t="s">
        <v>55</v>
      </c>
      <c r="P84" s="2"/>
      <c r="Q84" s="2"/>
      <c r="R84" s="2"/>
      <c r="S84" s="2"/>
      <c r="T84" s="2">
        <v>150</v>
      </c>
      <c r="V84" s="2" t="s">
        <v>22</v>
      </c>
      <c r="W84" s="2"/>
      <c r="X84" s="2"/>
      <c r="Y84" s="2"/>
      <c r="Z84" s="2"/>
      <c r="AA84" s="2">
        <v>150</v>
      </c>
      <c r="AB84" s="2"/>
      <c r="AC84" s="2" t="s">
        <v>21</v>
      </c>
      <c r="AD84" s="2"/>
      <c r="AE84" s="2"/>
      <c r="AF84" s="2"/>
      <c r="AG84" s="2"/>
      <c r="AH84" s="2">
        <v>30</v>
      </c>
      <c r="AJ84" s="2"/>
      <c r="AK84" s="2"/>
      <c r="AL84" s="2"/>
      <c r="AM84" s="2"/>
      <c r="AN84" s="2"/>
      <c r="AO84" s="2"/>
    </row>
    <row r="85" spans="1:41" ht="25.5" x14ac:dyDescent="0.25">
      <c r="A85" s="2" t="s">
        <v>21</v>
      </c>
      <c r="B85" s="2"/>
      <c r="C85" s="2"/>
      <c r="D85" s="2"/>
      <c r="E85" s="2"/>
      <c r="F85" s="2">
        <v>30</v>
      </c>
      <c r="H85" s="2"/>
      <c r="I85" s="2"/>
      <c r="J85" s="2"/>
      <c r="K85" s="2"/>
      <c r="L85" s="2"/>
      <c r="M85" s="2"/>
      <c r="O85" s="2" t="s">
        <v>21</v>
      </c>
      <c r="P85" s="2"/>
      <c r="Q85" s="2"/>
      <c r="R85" s="2"/>
      <c r="S85" s="2"/>
      <c r="T85" s="2">
        <v>30</v>
      </c>
      <c r="V85" s="2" t="s">
        <v>21</v>
      </c>
      <c r="W85" s="2"/>
      <c r="X85" s="2"/>
      <c r="Y85" s="2"/>
      <c r="Z85" s="2"/>
      <c r="AA85" s="2">
        <v>30</v>
      </c>
      <c r="AB85" s="2"/>
      <c r="AC85" s="2"/>
      <c r="AD85" s="2"/>
      <c r="AE85" s="2"/>
      <c r="AF85" s="2"/>
      <c r="AG85" s="2"/>
      <c r="AH85" s="2"/>
      <c r="AJ85" s="2"/>
      <c r="AK85" s="2"/>
      <c r="AL85" s="2"/>
      <c r="AM85" s="2"/>
      <c r="AN85" s="2"/>
      <c r="AO85" s="2"/>
    </row>
    <row r="86" spans="1:41" ht="25.5" x14ac:dyDescent="0.25">
      <c r="A86" s="19" t="s">
        <v>104</v>
      </c>
      <c r="B86" s="20"/>
      <c r="C86" s="20"/>
      <c r="D86" s="20"/>
      <c r="E86" s="21"/>
      <c r="F86" s="12">
        <f>SUM(F80:F85)</f>
        <v>520</v>
      </c>
      <c r="H86" s="19" t="s">
        <v>104</v>
      </c>
      <c r="I86" s="20"/>
      <c r="J86" s="20"/>
      <c r="K86" s="20"/>
      <c r="L86" s="21"/>
      <c r="M86" s="12">
        <f>SUM(M79:M84)</f>
        <v>520</v>
      </c>
      <c r="O86" s="19" t="s">
        <v>104</v>
      </c>
      <c r="P86" s="20"/>
      <c r="Q86" s="20"/>
      <c r="R86" s="20"/>
      <c r="S86" s="21"/>
      <c r="T86" s="12">
        <f>T80+220+T82+T83+T84+T85</f>
        <v>600</v>
      </c>
      <c r="V86" s="19" t="s">
        <v>104</v>
      </c>
      <c r="W86" s="20"/>
      <c r="X86" s="20"/>
      <c r="Y86" s="20"/>
      <c r="Z86" s="21"/>
      <c r="AA86" s="12">
        <f>SUM(AA79:AA85)</f>
        <v>520</v>
      </c>
      <c r="AB86" s="2"/>
      <c r="AC86" s="19" t="s">
        <v>104</v>
      </c>
      <c r="AD86" s="20"/>
      <c r="AE86" s="20"/>
      <c r="AF86" s="20"/>
      <c r="AG86" s="21"/>
      <c r="AH86" s="12">
        <f>SUM(AH80:AH84)</f>
        <v>520</v>
      </c>
      <c r="AJ86" s="2"/>
      <c r="AK86" s="2"/>
      <c r="AL86" s="2"/>
      <c r="AM86" s="2"/>
      <c r="AN86" s="2"/>
      <c r="AO86" s="2"/>
    </row>
    <row r="87" spans="1:41" ht="39.950000000000003" customHeight="1" x14ac:dyDescent="0.25">
      <c r="A87" s="1"/>
      <c r="B87" s="1"/>
      <c r="C87" s="1"/>
      <c r="D87" s="1"/>
      <c r="E87" s="1"/>
      <c r="F87" s="1"/>
      <c r="H87" s="1"/>
      <c r="I87" s="1"/>
      <c r="J87" s="1"/>
      <c r="K87" s="1"/>
      <c r="L87" s="1"/>
      <c r="M87" s="1"/>
      <c r="O87" s="1"/>
      <c r="P87" s="1"/>
      <c r="Q87" s="1"/>
      <c r="R87" s="1"/>
      <c r="S87" s="1"/>
      <c r="T87" s="1"/>
      <c r="V87" s="1"/>
      <c r="W87" s="1"/>
      <c r="X87" s="1"/>
      <c r="Y87" s="1"/>
      <c r="Z87" s="1"/>
      <c r="AA87" s="1"/>
      <c r="AC87" s="1"/>
      <c r="AD87" s="1"/>
      <c r="AE87" s="1"/>
      <c r="AF87" s="1"/>
      <c r="AG87" s="1"/>
      <c r="AH87" s="1"/>
    </row>
    <row r="88" spans="1:41" ht="25.5" x14ac:dyDescent="0.25">
      <c r="A88" s="6" t="s">
        <v>24</v>
      </c>
      <c r="B88" s="2"/>
      <c r="C88" s="2"/>
      <c r="D88" s="2"/>
      <c r="E88" s="2"/>
      <c r="F88" s="2"/>
      <c r="H88" s="6" t="s">
        <v>24</v>
      </c>
      <c r="I88" s="2"/>
      <c r="J88" s="2"/>
      <c r="K88" s="2"/>
      <c r="L88" s="2"/>
      <c r="M88" s="2"/>
      <c r="O88" s="6" t="s">
        <v>24</v>
      </c>
      <c r="P88" s="2"/>
      <c r="Q88" s="2"/>
      <c r="R88" s="2"/>
      <c r="S88" s="2"/>
      <c r="T88" s="2"/>
      <c r="V88" s="6" t="s">
        <v>24</v>
      </c>
      <c r="W88" s="2"/>
      <c r="X88" s="2"/>
      <c r="Y88" s="2"/>
      <c r="Z88" s="2"/>
      <c r="AA88" s="2"/>
      <c r="AC88" s="6" t="s">
        <v>24</v>
      </c>
      <c r="AD88" s="2"/>
      <c r="AE88" s="2"/>
      <c r="AF88" s="2"/>
      <c r="AG88" s="2"/>
      <c r="AH88" s="2"/>
    </row>
    <row r="89" spans="1:41" ht="25.5" x14ac:dyDescent="0.25">
      <c r="A89" s="2" t="s">
        <v>69</v>
      </c>
      <c r="B89" s="2"/>
      <c r="C89" s="2"/>
      <c r="D89" s="2"/>
      <c r="E89" s="2"/>
      <c r="F89" s="2" t="s">
        <v>108</v>
      </c>
      <c r="H89" s="2" t="s">
        <v>91</v>
      </c>
      <c r="I89" s="2"/>
      <c r="J89" s="2"/>
      <c r="K89" s="2"/>
      <c r="L89" s="2"/>
      <c r="M89" s="2">
        <v>80</v>
      </c>
      <c r="O89" s="2" t="s">
        <v>42</v>
      </c>
      <c r="P89" s="2"/>
      <c r="Q89" s="2"/>
      <c r="R89" s="2"/>
      <c r="S89" s="2"/>
      <c r="T89" s="2">
        <v>70</v>
      </c>
      <c r="V89" s="2" t="s">
        <v>73</v>
      </c>
      <c r="W89" s="2"/>
      <c r="X89" s="2"/>
      <c r="Y89" s="2"/>
      <c r="Z89" s="2"/>
      <c r="AA89" s="2">
        <v>50</v>
      </c>
      <c r="AC89" s="2" t="s">
        <v>46</v>
      </c>
      <c r="AD89" s="2"/>
      <c r="AE89" s="2"/>
      <c r="AF89" s="2"/>
      <c r="AG89" s="2"/>
      <c r="AH89" s="2">
        <v>100</v>
      </c>
    </row>
    <row r="90" spans="1:41" ht="25.5" x14ac:dyDescent="0.25">
      <c r="A90" s="2" t="s">
        <v>16</v>
      </c>
      <c r="B90" s="1"/>
      <c r="C90" s="1"/>
      <c r="D90" s="1"/>
      <c r="E90" s="2"/>
      <c r="F90" s="2">
        <v>30</v>
      </c>
      <c r="H90" s="2" t="s">
        <v>23</v>
      </c>
      <c r="I90" s="1"/>
      <c r="J90" s="1"/>
      <c r="K90" s="1"/>
      <c r="L90" s="2"/>
      <c r="M90" s="2">
        <v>20</v>
      </c>
      <c r="O90" s="2" t="s">
        <v>60</v>
      </c>
      <c r="P90" s="1"/>
      <c r="Q90" s="1"/>
      <c r="R90" s="1"/>
      <c r="S90" s="2"/>
      <c r="T90" s="2">
        <v>100</v>
      </c>
      <c r="V90" s="2" t="s">
        <v>101</v>
      </c>
      <c r="W90" s="1"/>
      <c r="X90" s="1"/>
      <c r="Y90" s="1"/>
      <c r="Z90" s="2"/>
      <c r="AA90" s="2">
        <v>110</v>
      </c>
      <c r="AC90" s="2" t="s">
        <v>23</v>
      </c>
      <c r="AD90" s="1"/>
      <c r="AE90" s="1"/>
      <c r="AF90" s="1"/>
      <c r="AG90" s="2"/>
      <c r="AH90" s="2">
        <v>20</v>
      </c>
    </row>
    <row r="91" spans="1:41" ht="25.5" x14ac:dyDescent="0.25">
      <c r="A91" s="2" t="s">
        <v>23</v>
      </c>
      <c r="B91" s="1"/>
      <c r="C91" s="1"/>
      <c r="D91" s="1"/>
      <c r="E91" s="2"/>
      <c r="F91" s="2">
        <v>20</v>
      </c>
      <c r="H91" s="2" t="s">
        <v>90</v>
      </c>
      <c r="I91" s="2"/>
      <c r="J91" s="2"/>
      <c r="K91" s="2"/>
      <c r="L91" s="2"/>
      <c r="M91" s="2">
        <v>150</v>
      </c>
      <c r="O91" s="2" t="s">
        <v>99</v>
      </c>
      <c r="P91" s="2"/>
      <c r="Q91" s="2"/>
      <c r="R91" s="2"/>
      <c r="S91" s="2"/>
      <c r="T91" s="2">
        <v>150</v>
      </c>
      <c r="V91" s="2" t="s">
        <v>23</v>
      </c>
      <c r="W91" s="1"/>
      <c r="X91" s="1"/>
      <c r="Y91" s="1"/>
      <c r="Z91" s="2"/>
      <c r="AA91" s="2">
        <v>20</v>
      </c>
      <c r="AC91" s="2" t="s">
        <v>43</v>
      </c>
      <c r="AD91" s="1"/>
      <c r="AE91" s="1"/>
      <c r="AF91" s="1"/>
      <c r="AG91" s="2"/>
      <c r="AH91" s="2">
        <v>150</v>
      </c>
    </row>
    <row r="92" spans="1:41" ht="25.5" x14ac:dyDescent="0.25">
      <c r="A92" s="2" t="s">
        <v>71</v>
      </c>
      <c r="B92" s="1"/>
      <c r="C92" s="1"/>
      <c r="D92" s="1"/>
      <c r="E92" s="2"/>
      <c r="F92" s="2">
        <v>150</v>
      </c>
      <c r="H92" s="2"/>
      <c r="I92" s="2"/>
      <c r="J92" s="2"/>
      <c r="K92" s="2"/>
      <c r="L92" s="2"/>
      <c r="M92" s="2"/>
      <c r="O92" s="2"/>
      <c r="P92" s="1"/>
      <c r="Q92" s="1"/>
      <c r="R92" s="1"/>
      <c r="S92" s="2"/>
      <c r="T92" s="2"/>
      <c r="V92" s="2" t="s">
        <v>32</v>
      </c>
      <c r="W92" s="2"/>
      <c r="X92" s="2"/>
      <c r="Y92" s="2"/>
      <c r="Z92" s="2"/>
      <c r="AA92" s="2">
        <v>150</v>
      </c>
      <c r="AC92" s="2" t="s">
        <v>16</v>
      </c>
      <c r="AD92" s="1"/>
      <c r="AE92" s="1"/>
      <c r="AF92" s="1"/>
      <c r="AG92" s="2"/>
      <c r="AH92" s="2">
        <v>30</v>
      </c>
    </row>
    <row r="93" spans="1:41" ht="25.5" x14ac:dyDescent="0.25">
      <c r="A93" s="19" t="s">
        <v>106</v>
      </c>
      <c r="B93" s="20"/>
      <c r="C93" s="20"/>
      <c r="D93" s="20"/>
      <c r="E93" s="21"/>
      <c r="F93" s="12">
        <f>150+F90+F91+F92</f>
        <v>350</v>
      </c>
      <c r="H93" s="19" t="s">
        <v>106</v>
      </c>
      <c r="I93" s="20"/>
      <c r="J93" s="20"/>
      <c r="K93" s="20"/>
      <c r="L93" s="21"/>
      <c r="M93" s="12">
        <f>SUM(M89:M91)</f>
        <v>250</v>
      </c>
      <c r="O93" s="19" t="s">
        <v>106</v>
      </c>
      <c r="P93" s="20"/>
      <c r="Q93" s="20"/>
      <c r="R93" s="20"/>
      <c r="S93" s="21"/>
      <c r="T93" s="12">
        <f>SUM(T89:T91)</f>
        <v>320</v>
      </c>
      <c r="V93" s="19" t="s">
        <v>106</v>
      </c>
      <c r="W93" s="20"/>
      <c r="X93" s="20"/>
      <c r="Y93" s="20"/>
      <c r="Z93" s="21"/>
      <c r="AA93" s="12">
        <f>SUM(AA89:AA92)</f>
        <v>330</v>
      </c>
      <c r="AC93" s="19" t="s">
        <v>106</v>
      </c>
      <c r="AD93" s="20"/>
      <c r="AE93" s="20"/>
      <c r="AF93" s="20"/>
      <c r="AG93" s="21"/>
      <c r="AH93" s="12">
        <f>SUM(AH89:AH92)</f>
        <v>300</v>
      </c>
    </row>
    <row r="94" spans="1:41" ht="39.950000000000003" customHeight="1" x14ac:dyDescent="0.25"/>
    <row r="95" spans="1:41" ht="25.5" x14ac:dyDescent="0.25">
      <c r="A95" s="6" t="s">
        <v>40</v>
      </c>
      <c r="H95" s="6" t="s">
        <v>40</v>
      </c>
      <c r="O95" s="6" t="s">
        <v>40</v>
      </c>
      <c r="V95" s="6" t="s">
        <v>40</v>
      </c>
      <c r="AC95" s="6" t="s">
        <v>40</v>
      </c>
    </row>
    <row r="96" spans="1:41" ht="25.5" x14ac:dyDescent="0.25">
      <c r="A96" s="2" t="s">
        <v>25</v>
      </c>
      <c r="B96" s="2"/>
      <c r="C96" s="2"/>
      <c r="D96" s="2"/>
      <c r="E96" s="2"/>
      <c r="F96" s="2">
        <v>2.4</v>
      </c>
      <c r="H96" s="2" t="s">
        <v>25</v>
      </c>
      <c r="I96" s="2"/>
      <c r="J96" s="2"/>
      <c r="K96" s="2"/>
      <c r="L96" s="2"/>
      <c r="M96" s="2">
        <v>2.4</v>
      </c>
      <c r="O96" s="2" t="s">
        <v>25</v>
      </c>
      <c r="P96" s="2"/>
      <c r="Q96" s="2"/>
      <c r="R96" s="2"/>
      <c r="S96" s="2"/>
      <c r="T96" s="2">
        <v>2.4</v>
      </c>
      <c r="V96" s="2" t="s">
        <v>25</v>
      </c>
      <c r="W96" s="2"/>
      <c r="X96" s="2"/>
      <c r="Y96" s="2"/>
      <c r="Z96" s="2"/>
      <c r="AA96" s="2">
        <v>2.4</v>
      </c>
      <c r="AC96" s="2" t="s">
        <v>25</v>
      </c>
      <c r="AD96" s="2"/>
      <c r="AE96" s="2"/>
      <c r="AF96" s="2"/>
      <c r="AG96" s="2"/>
      <c r="AH96" s="2">
        <v>2.4</v>
      </c>
    </row>
    <row r="101" spans="1:27" ht="25.5" x14ac:dyDescent="0.25">
      <c r="A101" s="2"/>
      <c r="B101" s="2"/>
      <c r="C101" s="2"/>
      <c r="D101" s="2"/>
      <c r="E101" s="2"/>
      <c r="F101" s="2"/>
      <c r="O101" s="2"/>
      <c r="P101" s="2"/>
      <c r="Q101" s="2"/>
      <c r="R101" s="2"/>
      <c r="S101" s="2"/>
      <c r="T101" s="2"/>
      <c r="V101" s="2"/>
      <c r="W101" s="2"/>
      <c r="X101" s="2"/>
      <c r="Y101" s="2"/>
      <c r="Z101" s="2"/>
      <c r="AA101" s="2"/>
    </row>
    <row r="102" spans="1:27" ht="25.5" x14ac:dyDescent="0.25">
      <c r="A102" s="2"/>
      <c r="B102" s="1"/>
      <c r="C102" s="1"/>
      <c r="D102" s="1"/>
      <c r="E102" s="2"/>
      <c r="F102" s="2"/>
      <c r="H102" s="2"/>
      <c r="I102" s="2"/>
      <c r="J102" s="2"/>
      <c r="K102" s="2"/>
      <c r="L102" s="2"/>
      <c r="M102" s="2"/>
      <c r="O102" s="2"/>
      <c r="P102" s="2"/>
      <c r="Q102" s="2"/>
      <c r="R102" s="2"/>
      <c r="S102" s="2"/>
      <c r="T102" s="2"/>
    </row>
    <row r="103" spans="1:27" ht="25.5" x14ac:dyDescent="0.25">
      <c r="A103" s="2"/>
      <c r="B103" s="2"/>
      <c r="C103" s="2"/>
      <c r="D103" s="2"/>
      <c r="E103" s="2"/>
      <c r="F103" s="2"/>
      <c r="H103" s="2"/>
      <c r="I103" s="2"/>
      <c r="J103" s="2"/>
      <c r="K103" s="2"/>
      <c r="L103" s="2"/>
      <c r="M103" s="2"/>
      <c r="O103" s="2"/>
      <c r="P103" s="1"/>
      <c r="Q103" s="1"/>
      <c r="R103" s="1"/>
      <c r="S103" s="2"/>
      <c r="T103" s="2"/>
    </row>
    <row r="104" spans="1:27" ht="25.5" x14ac:dyDescent="0.25">
      <c r="H104" s="2"/>
      <c r="I104" s="2"/>
      <c r="J104" s="2"/>
      <c r="K104" s="2"/>
      <c r="L104" s="2"/>
      <c r="M104" s="2"/>
      <c r="O104" s="2"/>
      <c r="P104" s="1"/>
      <c r="Q104" s="1"/>
      <c r="R104" s="1"/>
      <c r="S104" s="2"/>
      <c r="T104" s="2"/>
    </row>
    <row r="105" spans="1:27" ht="25.5" x14ac:dyDescent="0.25">
      <c r="H105" s="2"/>
      <c r="I105" s="2"/>
      <c r="J105" s="2"/>
      <c r="K105" s="2"/>
      <c r="L105" s="2"/>
      <c r="M105" s="2"/>
      <c r="O105" s="2"/>
      <c r="P105" s="2"/>
      <c r="Q105" s="2"/>
      <c r="R105" s="2"/>
      <c r="S105" s="2"/>
      <c r="T105" s="2"/>
    </row>
    <row r="106" spans="1:27" ht="25.5" x14ac:dyDescent="0.25">
      <c r="H106" s="2"/>
      <c r="I106" s="2"/>
      <c r="J106" s="2"/>
      <c r="K106" s="2"/>
      <c r="L106" s="2"/>
      <c r="M106" s="2"/>
    </row>
    <row r="107" spans="1:27" ht="25.5" x14ac:dyDescent="0.25">
      <c r="H107" s="2"/>
      <c r="I107" s="2"/>
      <c r="J107" s="2"/>
      <c r="K107" s="2"/>
      <c r="L107" s="2"/>
      <c r="M107" s="2"/>
    </row>
  </sheetData>
  <mergeCells count="42">
    <mergeCell ref="A4:AH4"/>
    <mergeCell ref="A5:AH5"/>
    <mergeCell ref="A14:E14"/>
    <mergeCell ref="H14:L14"/>
    <mergeCell ref="O14:S14"/>
    <mergeCell ref="V14:Z14"/>
    <mergeCell ref="AC14:AG14"/>
    <mergeCell ref="A29:E29"/>
    <mergeCell ref="H29:L29"/>
    <mergeCell ref="O29:S29"/>
    <mergeCell ref="V29:Z29"/>
    <mergeCell ref="AC29:AG29"/>
    <mergeCell ref="A18:E18"/>
    <mergeCell ref="H18:L18"/>
    <mergeCell ref="O18:S18"/>
    <mergeCell ref="V18:Z18"/>
    <mergeCell ref="AC18:AG18"/>
    <mergeCell ref="A72:E72"/>
    <mergeCell ref="H72:L72"/>
    <mergeCell ref="O72:S72"/>
    <mergeCell ref="V72:Z72"/>
    <mergeCell ref="AC72:AG72"/>
    <mergeCell ref="A37:E37"/>
    <mergeCell ref="H37:L37"/>
    <mergeCell ref="O37:S37"/>
    <mergeCell ref="V37:Z37"/>
    <mergeCell ref="AC37:AG37"/>
    <mergeCell ref="A86:E86"/>
    <mergeCell ref="H86:L86"/>
    <mergeCell ref="O86:S86"/>
    <mergeCell ref="V86:Z86"/>
    <mergeCell ref="AC86:AG86"/>
    <mergeCell ref="A76:E76"/>
    <mergeCell ref="H76:L76"/>
    <mergeCell ref="O76:S76"/>
    <mergeCell ref="V76:Z76"/>
    <mergeCell ref="AC76:AG76"/>
    <mergeCell ref="A93:E93"/>
    <mergeCell ref="H93:L93"/>
    <mergeCell ref="O93:S93"/>
    <mergeCell ref="V93:Z93"/>
    <mergeCell ref="AC93:AG93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topLeftCell="A4" zoomScale="40" zoomScaleNormal="40" workbookViewId="0">
      <selection activeCell="AG38" sqref="AG38"/>
    </sheetView>
  </sheetViews>
  <sheetFormatPr defaultRowHeight="15" x14ac:dyDescent="0.25"/>
  <cols>
    <col min="1" max="5" width="11.28515625" style="13" customWidth="1"/>
    <col min="6" max="6" width="13.5703125" style="13" customWidth="1"/>
    <col min="7" max="7" width="2.7109375" style="13" customWidth="1"/>
    <col min="8" max="12" width="11.28515625" style="13" customWidth="1"/>
    <col min="13" max="13" width="13.5703125" style="13" customWidth="1"/>
    <col min="14" max="14" width="2.7109375" style="13" customWidth="1"/>
    <col min="15" max="19" width="11.28515625" style="13" customWidth="1"/>
    <col min="20" max="20" width="13.5703125" style="13" customWidth="1"/>
    <col min="21" max="21" width="2.7109375" style="13" customWidth="1"/>
    <col min="22" max="26" width="11.28515625" style="13" customWidth="1"/>
    <col min="27" max="27" width="13.5703125" style="13" customWidth="1"/>
    <col min="28" max="28" width="2.7109375" style="13" customWidth="1"/>
    <col min="29" max="32" width="11.28515625" style="13" customWidth="1"/>
    <col min="33" max="33" width="12.140625" style="13" customWidth="1"/>
    <col min="34" max="34" width="11.28515625" style="13" customWidth="1"/>
    <col min="35" max="16384" width="9.140625" style="13"/>
  </cols>
  <sheetData>
    <row r="1" spans="1:34" ht="34.5" x14ac:dyDescent="0.25">
      <c r="A1" s="22" t="s">
        <v>107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4" ht="33" x14ac:dyDescent="0.25">
      <c r="A2" s="23" t="s">
        <v>143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</row>
    <row r="5" spans="1:34" ht="30" customHeight="1" x14ac:dyDescent="0.25">
      <c r="A5" s="3" t="s">
        <v>0</v>
      </c>
      <c r="B5" s="4"/>
      <c r="C5" s="2"/>
      <c r="D5" s="2"/>
      <c r="E5" s="2"/>
      <c r="F5" s="2"/>
      <c r="H5" s="3" t="s">
        <v>7</v>
      </c>
      <c r="I5" s="4"/>
      <c r="J5" s="2"/>
      <c r="K5" s="2"/>
      <c r="L5" s="2"/>
      <c r="M5" s="2"/>
      <c r="O5" s="3" t="s">
        <v>8</v>
      </c>
      <c r="V5" s="3" t="s">
        <v>9</v>
      </c>
      <c r="AC5" s="3" t="s">
        <v>10</v>
      </c>
    </row>
    <row r="6" spans="1:34" ht="25.5" x14ac:dyDescent="0.25">
      <c r="A6" s="6"/>
      <c r="B6" s="2"/>
      <c r="C6" s="2"/>
      <c r="D6" s="2"/>
      <c r="E6" s="2"/>
      <c r="F6" s="2"/>
      <c r="H6" s="6"/>
      <c r="I6" s="2"/>
      <c r="J6" s="2"/>
      <c r="K6" s="2"/>
      <c r="L6" s="2"/>
      <c r="M6" s="2"/>
    </row>
    <row r="7" spans="1:34" ht="30" customHeight="1" x14ac:dyDescent="0.25">
      <c r="A7" s="6" t="s">
        <v>1</v>
      </c>
      <c r="B7" s="2"/>
      <c r="C7" s="2"/>
      <c r="D7" s="2"/>
      <c r="E7" s="2"/>
      <c r="F7" s="2"/>
      <c r="H7" s="6" t="s">
        <v>1</v>
      </c>
      <c r="I7" s="2"/>
      <c r="J7" s="2"/>
      <c r="K7" s="2"/>
      <c r="L7" s="2"/>
      <c r="M7" s="2"/>
      <c r="O7" s="6" t="s">
        <v>1</v>
      </c>
      <c r="P7" s="2"/>
      <c r="Q7" s="2"/>
      <c r="R7" s="2"/>
      <c r="S7" s="2"/>
      <c r="T7" s="2"/>
      <c r="V7" s="6" t="s">
        <v>1</v>
      </c>
      <c r="W7" s="2"/>
      <c r="X7" s="2"/>
      <c r="Y7" s="2"/>
      <c r="Z7" s="2"/>
      <c r="AA7" s="2"/>
      <c r="AC7" s="6" t="s">
        <v>1</v>
      </c>
      <c r="AD7" s="2"/>
      <c r="AE7" s="2"/>
      <c r="AF7" s="2"/>
      <c r="AG7" s="2"/>
      <c r="AH7" s="2"/>
    </row>
    <row r="8" spans="1:34" ht="25.5" x14ac:dyDescent="0.35">
      <c r="A8" s="2" t="s">
        <v>12</v>
      </c>
      <c r="B8" s="2"/>
      <c r="C8" s="2"/>
      <c r="D8" s="2"/>
      <c r="E8" s="2"/>
      <c r="F8" s="2">
        <v>200</v>
      </c>
      <c r="H8" s="2" t="s">
        <v>2</v>
      </c>
      <c r="I8" s="2"/>
      <c r="J8" s="2"/>
      <c r="K8" s="2"/>
      <c r="L8" s="2"/>
      <c r="M8" s="2">
        <v>200</v>
      </c>
      <c r="O8" s="5" t="s">
        <v>11</v>
      </c>
      <c r="P8" s="5"/>
      <c r="Q8" s="5"/>
      <c r="R8" s="5"/>
      <c r="S8" s="5"/>
      <c r="T8" s="5">
        <v>200</v>
      </c>
      <c r="V8" s="5" t="s">
        <v>13</v>
      </c>
      <c r="W8" s="5"/>
      <c r="X8" s="5"/>
      <c r="Y8" s="5"/>
      <c r="Z8" s="5"/>
      <c r="AA8" s="5">
        <v>200</v>
      </c>
      <c r="AC8" s="5" t="s">
        <v>31</v>
      </c>
      <c r="AD8" s="5"/>
      <c r="AE8" s="5"/>
      <c r="AF8" s="5"/>
      <c r="AG8" s="5"/>
      <c r="AH8" s="5">
        <v>200</v>
      </c>
    </row>
    <row r="9" spans="1:34" ht="25.5" x14ac:dyDescent="0.35">
      <c r="A9" s="2" t="s">
        <v>114</v>
      </c>
      <c r="B9" s="2"/>
      <c r="C9" s="2"/>
      <c r="D9" s="2"/>
      <c r="E9" s="2"/>
      <c r="F9" s="2">
        <v>200</v>
      </c>
      <c r="H9" s="5" t="s">
        <v>14</v>
      </c>
      <c r="I9" s="5"/>
      <c r="J9" s="5"/>
      <c r="K9" s="5"/>
      <c r="L9" s="5"/>
      <c r="M9" s="5">
        <v>200</v>
      </c>
      <c r="O9" s="5" t="s">
        <v>15</v>
      </c>
      <c r="P9" s="5"/>
      <c r="Q9" s="5"/>
      <c r="R9" s="5"/>
      <c r="S9" s="5"/>
      <c r="T9" s="5">
        <v>180</v>
      </c>
      <c r="V9" s="2" t="s">
        <v>114</v>
      </c>
      <c r="W9" s="2"/>
      <c r="X9" s="2"/>
      <c r="Y9" s="2"/>
      <c r="Z9" s="2"/>
      <c r="AA9" s="2">
        <v>200</v>
      </c>
      <c r="AC9" s="5" t="s">
        <v>14</v>
      </c>
      <c r="AD9" s="5"/>
      <c r="AE9" s="5"/>
      <c r="AF9" s="5"/>
      <c r="AG9" s="5"/>
      <c r="AH9" s="5">
        <v>200</v>
      </c>
    </row>
    <row r="10" spans="1:34" ht="25.5" x14ac:dyDescent="0.25">
      <c r="A10" s="2" t="s">
        <v>3</v>
      </c>
      <c r="B10" s="2"/>
      <c r="C10" s="2"/>
      <c r="D10" s="2"/>
      <c r="E10" s="2"/>
      <c r="F10" s="2">
        <v>35</v>
      </c>
      <c r="H10" s="2" t="s">
        <v>37</v>
      </c>
      <c r="I10" s="1"/>
      <c r="J10" s="1"/>
      <c r="K10" s="1"/>
      <c r="L10" s="1"/>
      <c r="M10" s="2">
        <v>45</v>
      </c>
      <c r="O10" s="2" t="s">
        <v>3</v>
      </c>
      <c r="P10" s="1"/>
      <c r="Q10" s="1"/>
      <c r="R10" s="1"/>
      <c r="S10" s="1"/>
      <c r="T10" s="2">
        <v>35</v>
      </c>
      <c r="V10" s="2" t="s">
        <v>37</v>
      </c>
      <c r="W10" s="1"/>
      <c r="X10" s="1"/>
      <c r="Y10" s="1"/>
      <c r="Z10" s="1"/>
      <c r="AA10" s="2">
        <v>45</v>
      </c>
      <c r="AC10" s="2" t="s">
        <v>3</v>
      </c>
      <c r="AD10" s="1"/>
      <c r="AE10" s="1"/>
      <c r="AF10" s="1"/>
      <c r="AG10" s="1"/>
      <c r="AH10" s="2">
        <v>35</v>
      </c>
    </row>
    <row r="11" spans="1:34" ht="25.5" customHeight="1" x14ac:dyDescent="0.25">
      <c r="A11" s="19" t="s">
        <v>115</v>
      </c>
      <c r="B11" s="20"/>
      <c r="C11" s="20"/>
      <c r="D11" s="20"/>
      <c r="E11" s="21"/>
      <c r="F11" s="12">
        <f>F8+F9+F10</f>
        <v>435</v>
      </c>
      <c r="H11" s="19" t="s">
        <v>115</v>
      </c>
      <c r="I11" s="20"/>
      <c r="J11" s="20"/>
      <c r="K11" s="20"/>
      <c r="L11" s="21"/>
      <c r="M11" s="12">
        <f>M8+M9+M10</f>
        <v>445</v>
      </c>
      <c r="O11" s="19" t="s">
        <v>115</v>
      </c>
      <c r="P11" s="20"/>
      <c r="Q11" s="20"/>
      <c r="R11" s="20"/>
      <c r="S11" s="21"/>
      <c r="T11" s="12">
        <f>T8+T9+T10</f>
        <v>415</v>
      </c>
      <c r="V11" s="19" t="s">
        <v>115</v>
      </c>
      <c r="W11" s="20"/>
      <c r="X11" s="20"/>
      <c r="Y11" s="20"/>
      <c r="Z11" s="21"/>
      <c r="AA11" s="12">
        <f>AA8+AA9+AA10</f>
        <v>445</v>
      </c>
      <c r="AC11" s="19" t="s">
        <v>115</v>
      </c>
      <c r="AD11" s="20"/>
      <c r="AE11" s="20"/>
      <c r="AF11" s="20"/>
      <c r="AG11" s="21"/>
      <c r="AH11" s="12">
        <f>AH8+AH9+AH10</f>
        <v>435</v>
      </c>
    </row>
    <row r="12" spans="1:34" ht="30" customHeight="1" x14ac:dyDescent="0.25">
      <c r="A12" s="2"/>
      <c r="B12" s="2"/>
      <c r="C12" s="2"/>
      <c r="D12" s="2"/>
      <c r="E12" s="2"/>
      <c r="F12" s="2"/>
      <c r="H12" s="2"/>
      <c r="I12" s="2"/>
      <c r="J12" s="2"/>
      <c r="K12" s="2"/>
      <c r="L12" s="2"/>
      <c r="M12" s="2"/>
      <c r="O12" s="2"/>
      <c r="P12" s="2"/>
      <c r="Q12" s="2"/>
      <c r="R12" s="2"/>
      <c r="S12" s="2"/>
      <c r="T12" s="2"/>
      <c r="V12" s="2"/>
      <c r="W12" s="2"/>
      <c r="X12" s="2"/>
      <c r="Y12" s="2"/>
      <c r="Z12" s="2"/>
      <c r="AA12" s="2"/>
      <c r="AC12" s="2"/>
      <c r="AD12" s="2"/>
      <c r="AE12" s="2"/>
      <c r="AF12" s="2"/>
      <c r="AG12" s="2"/>
      <c r="AH12" s="2"/>
    </row>
    <row r="13" spans="1:34" ht="30" customHeight="1" x14ac:dyDescent="0.25">
      <c r="A13" s="6" t="s">
        <v>4</v>
      </c>
      <c r="B13" s="2"/>
      <c r="C13" s="2"/>
      <c r="D13" s="2"/>
      <c r="E13" s="2"/>
      <c r="F13" s="2"/>
      <c r="H13" s="6" t="s">
        <v>4</v>
      </c>
      <c r="I13" s="2"/>
      <c r="J13" s="2"/>
      <c r="K13" s="2"/>
      <c r="L13" s="2"/>
      <c r="M13" s="2"/>
      <c r="O13" s="6" t="s">
        <v>4</v>
      </c>
      <c r="P13" s="2"/>
      <c r="Q13" s="2"/>
      <c r="R13" s="2"/>
      <c r="S13" s="2"/>
      <c r="T13" s="2"/>
      <c r="V13" s="6" t="s">
        <v>4</v>
      </c>
      <c r="W13" s="2"/>
      <c r="X13" s="2"/>
      <c r="Y13" s="2"/>
      <c r="Z13" s="2"/>
      <c r="AA13" s="2"/>
      <c r="AC13" s="6" t="s">
        <v>4</v>
      </c>
      <c r="AD13" s="2"/>
      <c r="AE13" s="2"/>
      <c r="AF13" s="2"/>
      <c r="AG13" s="2"/>
      <c r="AH13" s="2"/>
    </row>
    <row r="14" spans="1:34" ht="25.5" x14ac:dyDescent="0.25">
      <c r="A14" s="2" t="s">
        <v>5</v>
      </c>
      <c r="B14" s="2"/>
      <c r="C14" s="2"/>
      <c r="D14" s="2"/>
      <c r="E14" s="2"/>
      <c r="F14" s="2">
        <v>150</v>
      </c>
      <c r="H14" s="2" t="s">
        <v>60</v>
      </c>
      <c r="I14" s="2"/>
      <c r="J14" s="2"/>
      <c r="K14" s="2"/>
      <c r="L14" s="2"/>
      <c r="M14" s="2">
        <v>100</v>
      </c>
      <c r="O14" s="2" t="s">
        <v>100</v>
      </c>
      <c r="P14" s="2"/>
      <c r="Q14" s="2"/>
      <c r="R14" s="2"/>
      <c r="S14" s="2"/>
      <c r="T14" s="2">
        <v>150</v>
      </c>
      <c r="V14" s="2" t="s">
        <v>43</v>
      </c>
      <c r="W14" s="2"/>
      <c r="X14" s="2"/>
      <c r="Y14" s="2"/>
      <c r="Z14" s="2"/>
      <c r="AA14" s="2">
        <v>150</v>
      </c>
      <c r="AC14" s="2" t="s">
        <v>5</v>
      </c>
      <c r="AD14" s="2"/>
      <c r="AE14" s="2"/>
      <c r="AF14" s="2"/>
      <c r="AG14" s="2"/>
      <c r="AH14" s="2">
        <v>150</v>
      </c>
    </row>
    <row r="15" spans="1:34" ht="25.5" customHeight="1" x14ac:dyDescent="0.25">
      <c r="A15" s="19" t="s">
        <v>115</v>
      </c>
      <c r="B15" s="20"/>
      <c r="C15" s="20"/>
      <c r="D15" s="20"/>
      <c r="E15" s="21"/>
      <c r="F15" s="12">
        <f>F14</f>
        <v>150</v>
      </c>
      <c r="H15" s="19" t="s">
        <v>115</v>
      </c>
      <c r="I15" s="20"/>
      <c r="J15" s="20"/>
      <c r="K15" s="20"/>
      <c r="L15" s="21"/>
      <c r="M15" s="12">
        <f>M14</f>
        <v>100</v>
      </c>
      <c r="O15" s="19" t="s">
        <v>115</v>
      </c>
      <c r="P15" s="20"/>
      <c r="Q15" s="20"/>
      <c r="R15" s="20"/>
      <c r="S15" s="21"/>
      <c r="T15" s="12">
        <f>T14</f>
        <v>150</v>
      </c>
      <c r="V15" s="19" t="s">
        <v>115</v>
      </c>
      <c r="W15" s="20"/>
      <c r="X15" s="20"/>
      <c r="Y15" s="20"/>
      <c r="Z15" s="21"/>
      <c r="AA15" s="12">
        <f>AA14</f>
        <v>150</v>
      </c>
      <c r="AC15" s="19" t="s">
        <v>115</v>
      </c>
      <c r="AD15" s="20"/>
      <c r="AE15" s="20"/>
      <c r="AF15" s="20"/>
      <c r="AG15" s="21"/>
      <c r="AH15" s="12">
        <f>AH14</f>
        <v>150</v>
      </c>
    </row>
    <row r="16" spans="1:34" ht="30" customHeight="1" x14ac:dyDescent="0.25"/>
    <row r="17" spans="1:43" ht="30" customHeight="1" x14ac:dyDescent="0.25">
      <c r="A17" s="6" t="s">
        <v>17</v>
      </c>
      <c r="B17" s="2"/>
      <c r="C17" s="2"/>
      <c r="D17" s="2"/>
      <c r="E17" s="2"/>
      <c r="F17" s="2"/>
      <c r="G17" s="9"/>
      <c r="H17" s="6" t="s">
        <v>17</v>
      </c>
      <c r="I17" s="2"/>
      <c r="J17" s="2"/>
      <c r="K17" s="2"/>
      <c r="L17" s="2"/>
      <c r="M17" s="2"/>
      <c r="N17" s="9"/>
      <c r="O17" s="6" t="s">
        <v>17</v>
      </c>
      <c r="P17" s="2"/>
      <c r="Q17" s="2"/>
      <c r="R17" s="2"/>
      <c r="S17" s="2"/>
      <c r="T17" s="2"/>
      <c r="U17" s="9"/>
      <c r="V17" s="6" t="s">
        <v>17</v>
      </c>
      <c r="W17" s="2"/>
      <c r="X17" s="2"/>
      <c r="Y17" s="2"/>
      <c r="Z17" s="2"/>
      <c r="AA17" s="2"/>
      <c r="AC17" s="6" t="s">
        <v>17</v>
      </c>
      <c r="AD17" s="2"/>
      <c r="AE17" s="2"/>
      <c r="AF17" s="2"/>
      <c r="AG17" s="2"/>
      <c r="AH17" s="2"/>
    </row>
    <row r="18" spans="1:43" ht="25.5" x14ac:dyDescent="0.25">
      <c r="A18" s="2" t="s">
        <v>116</v>
      </c>
      <c r="B18" s="2"/>
      <c r="C18" s="2"/>
      <c r="D18" s="2"/>
      <c r="E18" s="2"/>
      <c r="F18" s="2"/>
      <c r="G18" s="9"/>
      <c r="H18" s="2" t="s">
        <v>47</v>
      </c>
      <c r="I18" s="2"/>
      <c r="J18" s="2"/>
      <c r="K18" s="2"/>
      <c r="L18" s="2"/>
      <c r="M18" s="2"/>
      <c r="N18" s="9"/>
      <c r="O18" s="2" t="s">
        <v>18</v>
      </c>
      <c r="P18" s="2"/>
      <c r="Q18" s="2"/>
      <c r="R18" s="2"/>
      <c r="S18" s="2"/>
      <c r="T18" s="2">
        <v>60</v>
      </c>
      <c r="U18" s="9"/>
      <c r="V18" s="2" t="s">
        <v>51</v>
      </c>
      <c r="W18" s="2"/>
      <c r="X18" s="2"/>
      <c r="Y18" s="2"/>
      <c r="Z18" s="2"/>
      <c r="AA18" s="2"/>
      <c r="AB18" s="2"/>
      <c r="AC18" s="2" t="s">
        <v>19</v>
      </c>
      <c r="AD18" s="2"/>
      <c r="AE18" s="2"/>
      <c r="AF18" s="2"/>
      <c r="AG18" s="2"/>
      <c r="AH18" s="2"/>
      <c r="AJ18" s="2"/>
      <c r="AK18" s="2"/>
      <c r="AL18" s="2"/>
      <c r="AM18" s="2"/>
      <c r="AN18" s="2"/>
      <c r="AO18" s="2"/>
    </row>
    <row r="19" spans="1:43" ht="25.5" x14ac:dyDescent="0.25">
      <c r="A19" s="2" t="s">
        <v>65</v>
      </c>
      <c r="B19" s="1"/>
      <c r="C19" s="1"/>
      <c r="D19" s="1"/>
      <c r="E19" s="1"/>
      <c r="F19" s="2">
        <v>60</v>
      </c>
      <c r="G19" s="9"/>
      <c r="H19" s="2" t="s">
        <v>45</v>
      </c>
      <c r="I19" s="1"/>
      <c r="J19" s="1"/>
      <c r="K19" s="1"/>
      <c r="L19" s="1"/>
      <c r="M19" s="2">
        <v>60</v>
      </c>
      <c r="N19" s="9"/>
      <c r="O19" s="2" t="s">
        <v>117</v>
      </c>
      <c r="P19" s="2"/>
      <c r="Q19" s="2"/>
      <c r="R19" s="2"/>
      <c r="S19" s="2"/>
      <c r="T19" s="2">
        <v>200</v>
      </c>
      <c r="U19" s="9"/>
      <c r="V19" s="2" t="s">
        <v>50</v>
      </c>
      <c r="W19" s="2"/>
      <c r="X19" s="2"/>
      <c r="Y19" s="2"/>
      <c r="Z19" s="2"/>
      <c r="AA19" s="2">
        <v>60</v>
      </c>
      <c r="AB19" s="2"/>
      <c r="AC19" s="2" t="s">
        <v>38</v>
      </c>
      <c r="AD19" s="1"/>
      <c r="AE19" s="1"/>
      <c r="AF19" s="1"/>
      <c r="AG19" s="1"/>
      <c r="AH19" s="2">
        <v>60</v>
      </c>
      <c r="AJ19" s="2"/>
      <c r="AK19" s="1"/>
      <c r="AL19" s="1"/>
      <c r="AM19" s="1"/>
      <c r="AN19" s="1"/>
      <c r="AO19" s="2"/>
      <c r="AP19" s="2"/>
    </row>
    <row r="20" spans="1:43" ht="25.5" x14ac:dyDescent="0.25">
      <c r="A20" s="2" t="s">
        <v>118</v>
      </c>
      <c r="B20" s="2"/>
      <c r="C20" s="2"/>
      <c r="D20" s="2"/>
      <c r="E20" s="2"/>
      <c r="F20" s="2">
        <v>200</v>
      </c>
      <c r="G20" s="9"/>
      <c r="H20" s="2" t="s">
        <v>68</v>
      </c>
      <c r="I20" s="2"/>
      <c r="J20" s="2"/>
      <c r="K20" s="2"/>
      <c r="L20" s="2"/>
      <c r="M20" s="2">
        <v>200</v>
      </c>
      <c r="N20" s="9"/>
      <c r="O20" s="2" t="s">
        <v>73</v>
      </c>
      <c r="P20" s="2"/>
      <c r="Q20" s="2"/>
      <c r="R20" s="2"/>
      <c r="S20" s="2"/>
      <c r="T20" s="2">
        <v>70</v>
      </c>
      <c r="U20" s="9"/>
      <c r="V20" s="2" t="s">
        <v>75</v>
      </c>
      <c r="W20" s="2"/>
      <c r="X20" s="2"/>
      <c r="Y20" s="2"/>
      <c r="Z20" s="2"/>
      <c r="AA20" s="2">
        <v>200</v>
      </c>
      <c r="AB20" s="2"/>
      <c r="AC20" s="2" t="s">
        <v>119</v>
      </c>
      <c r="AD20" s="2"/>
      <c r="AE20" s="2"/>
      <c r="AF20" s="2"/>
      <c r="AG20" s="2"/>
      <c r="AH20" s="2">
        <v>200</v>
      </c>
      <c r="AJ20" s="2"/>
      <c r="AK20" s="2"/>
      <c r="AL20" s="1"/>
      <c r="AM20" s="1"/>
      <c r="AN20" s="1"/>
      <c r="AO20" s="1"/>
      <c r="AP20" s="2"/>
      <c r="AQ20" s="9"/>
    </row>
    <row r="21" spans="1:43" ht="25.5" x14ac:dyDescent="0.25">
      <c r="A21" s="2" t="s">
        <v>35</v>
      </c>
      <c r="B21" s="2"/>
      <c r="C21" s="2"/>
      <c r="D21" s="2"/>
      <c r="E21" s="2"/>
      <c r="F21" s="2">
        <v>70</v>
      </c>
      <c r="G21" s="9"/>
      <c r="H21" s="2" t="s">
        <v>33</v>
      </c>
      <c r="I21" s="2"/>
      <c r="J21" s="2"/>
      <c r="K21" s="2"/>
      <c r="L21" s="2"/>
      <c r="M21" s="2">
        <v>70</v>
      </c>
      <c r="N21" s="9"/>
      <c r="O21" s="2" t="s">
        <v>39</v>
      </c>
      <c r="P21" s="2"/>
      <c r="Q21" s="2"/>
      <c r="R21" s="2"/>
      <c r="S21" s="2"/>
      <c r="T21" s="2">
        <v>130</v>
      </c>
      <c r="U21" s="9"/>
      <c r="V21" s="2" t="s">
        <v>76</v>
      </c>
      <c r="W21" s="2"/>
      <c r="X21" s="2"/>
      <c r="Y21" s="2"/>
      <c r="Z21" s="2"/>
      <c r="AA21" s="2"/>
      <c r="AB21" s="2"/>
      <c r="AC21" s="2" t="s">
        <v>84</v>
      </c>
      <c r="AD21" s="2"/>
      <c r="AE21" s="2"/>
      <c r="AF21" s="2"/>
      <c r="AG21" s="2"/>
      <c r="AH21" s="7">
        <v>70</v>
      </c>
      <c r="AJ21" s="2"/>
      <c r="AK21" s="2"/>
      <c r="AL21" s="2"/>
      <c r="AM21" s="2"/>
      <c r="AN21" s="2"/>
      <c r="AO21" s="2"/>
      <c r="AP21" s="2"/>
    </row>
    <row r="22" spans="1:43" ht="25.5" x14ac:dyDescent="0.25">
      <c r="A22" s="2" t="s">
        <v>34</v>
      </c>
      <c r="B22" s="2"/>
      <c r="C22" s="2"/>
      <c r="D22" s="2"/>
      <c r="E22" s="2"/>
      <c r="F22" s="2">
        <v>130</v>
      </c>
      <c r="G22" s="9"/>
      <c r="H22" s="2" t="s">
        <v>49</v>
      </c>
      <c r="I22" s="2"/>
      <c r="J22" s="2"/>
      <c r="K22" s="2"/>
      <c r="L22" s="2"/>
      <c r="M22" s="2">
        <v>150</v>
      </c>
      <c r="N22" s="9"/>
      <c r="O22" s="2" t="s">
        <v>59</v>
      </c>
      <c r="P22" s="2"/>
      <c r="Q22" s="2"/>
      <c r="R22" s="2"/>
      <c r="S22" s="2"/>
      <c r="T22" s="2">
        <v>180</v>
      </c>
      <c r="U22" s="9"/>
      <c r="V22" s="2" t="s">
        <v>77</v>
      </c>
      <c r="W22" s="2"/>
      <c r="X22" s="2"/>
      <c r="Y22" s="2"/>
      <c r="Z22" s="2"/>
      <c r="AA22" s="7" t="s">
        <v>41</v>
      </c>
      <c r="AB22" s="2"/>
      <c r="AC22" s="2" t="s">
        <v>49</v>
      </c>
      <c r="AD22" s="2"/>
      <c r="AE22" s="2"/>
      <c r="AF22" s="2"/>
      <c r="AG22" s="2"/>
      <c r="AH22" s="2">
        <v>130</v>
      </c>
      <c r="AJ22" s="2"/>
      <c r="AK22" s="2"/>
      <c r="AL22" s="2"/>
      <c r="AM22" s="2"/>
      <c r="AN22" s="2"/>
      <c r="AO22" s="2"/>
      <c r="AP22" s="2"/>
    </row>
    <row r="23" spans="1:43" ht="25.5" x14ac:dyDescent="0.25">
      <c r="A23" s="2" t="s">
        <v>20</v>
      </c>
      <c r="B23" s="2"/>
      <c r="C23" s="2"/>
      <c r="D23" s="2"/>
      <c r="E23" s="2"/>
      <c r="F23" s="2">
        <v>180</v>
      </c>
      <c r="G23" s="9"/>
      <c r="H23" s="2" t="s">
        <v>22</v>
      </c>
      <c r="I23" s="2"/>
      <c r="J23" s="2"/>
      <c r="K23" s="2"/>
      <c r="L23" s="2"/>
      <c r="M23" s="2">
        <v>180</v>
      </c>
      <c r="N23" s="9"/>
      <c r="O23" s="2" t="s">
        <v>21</v>
      </c>
      <c r="P23" s="2"/>
      <c r="Q23" s="2"/>
      <c r="R23" s="2"/>
      <c r="S23" s="2"/>
      <c r="T23" s="2">
        <v>48</v>
      </c>
      <c r="U23" s="9"/>
      <c r="V23" s="2" t="s">
        <v>78</v>
      </c>
      <c r="W23" s="2"/>
      <c r="X23" s="2"/>
      <c r="Y23" s="2"/>
      <c r="Z23" s="2"/>
      <c r="AA23" s="2">
        <v>130</v>
      </c>
      <c r="AB23" s="2"/>
      <c r="AC23" s="2" t="s">
        <v>71</v>
      </c>
      <c r="AD23" s="2"/>
      <c r="AE23" s="2"/>
      <c r="AF23" s="2"/>
      <c r="AG23" s="2"/>
      <c r="AH23" s="2">
        <v>180</v>
      </c>
      <c r="AK23" s="2"/>
      <c r="AL23" s="2"/>
      <c r="AM23" s="2"/>
      <c r="AN23" s="2"/>
      <c r="AO23" s="2"/>
      <c r="AP23" s="2"/>
    </row>
    <row r="24" spans="1:43" ht="25.5" x14ac:dyDescent="0.25">
      <c r="A24" s="2" t="s">
        <v>21</v>
      </c>
      <c r="B24" s="2"/>
      <c r="C24" s="2"/>
      <c r="D24" s="2"/>
      <c r="E24" s="2"/>
      <c r="F24" s="2">
        <v>48</v>
      </c>
      <c r="G24" s="9"/>
      <c r="H24" s="2" t="s">
        <v>21</v>
      </c>
      <c r="I24" s="2"/>
      <c r="J24" s="2"/>
      <c r="K24" s="2"/>
      <c r="L24" s="2"/>
      <c r="M24" s="2">
        <v>48</v>
      </c>
      <c r="N24" s="9"/>
      <c r="O24" s="2"/>
      <c r="P24" s="2"/>
      <c r="Q24" s="2"/>
      <c r="R24" s="2"/>
      <c r="S24" s="2"/>
      <c r="T24" s="2"/>
      <c r="U24" s="9"/>
      <c r="V24" s="2" t="s">
        <v>20</v>
      </c>
      <c r="W24" s="2"/>
      <c r="X24" s="2"/>
      <c r="Y24" s="2"/>
      <c r="Z24" s="2"/>
      <c r="AA24" s="2">
        <v>180</v>
      </c>
      <c r="AB24" s="2"/>
      <c r="AC24" s="2" t="s">
        <v>21</v>
      </c>
      <c r="AD24" s="2"/>
      <c r="AE24" s="2"/>
      <c r="AF24" s="2"/>
      <c r="AG24" s="2"/>
      <c r="AH24" s="2">
        <v>48</v>
      </c>
      <c r="AK24" s="2"/>
      <c r="AL24" s="2"/>
      <c r="AM24" s="2"/>
      <c r="AN24" s="2"/>
      <c r="AO24" s="2"/>
      <c r="AP24" s="2"/>
    </row>
    <row r="25" spans="1:43" ht="25.5" x14ac:dyDescent="0.25">
      <c r="A25" s="2"/>
      <c r="B25" s="2"/>
      <c r="C25" s="2"/>
      <c r="D25" s="2"/>
      <c r="E25" s="2"/>
      <c r="F25" s="2"/>
      <c r="H25" s="2"/>
      <c r="I25" s="2"/>
      <c r="J25" s="2"/>
      <c r="K25" s="2"/>
      <c r="L25" s="2"/>
      <c r="M25" s="2"/>
      <c r="O25" s="2"/>
      <c r="P25" s="2"/>
      <c r="Q25" s="2"/>
      <c r="R25" s="2"/>
      <c r="S25" s="2"/>
      <c r="T25" s="2"/>
      <c r="V25" s="2" t="s">
        <v>21</v>
      </c>
      <c r="W25" s="2"/>
      <c r="X25" s="2"/>
      <c r="Y25" s="2"/>
      <c r="Z25" s="2"/>
      <c r="AA25" s="2">
        <v>48</v>
      </c>
      <c r="AB25" s="2"/>
      <c r="AC25" s="2"/>
      <c r="AD25" s="2"/>
      <c r="AE25" s="2"/>
      <c r="AF25" s="2"/>
      <c r="AG25" s="2"/>
      <c r="AH25" s="2"/>
      <c r="AK25" s="2"/>
      <c r="AL25" s="2"/>
      <c r="AM25" s="2"/>
      <c r="AN25" s="2"/>
      <c r="AO25" s="2"/>
      <c r="AP25" s="2"/>
    </row>
    <row r="26" spans="1:43" ht="25.5" customHeight="1" x14ac:dyDescent="0.25">
      <c r="A26" s="19" t="s">
        <v>115</v>
      </c>
      <c r="B26" s="20"/>
      <c r="C26" s="20"/>
      <c r="D26" s="20"/>
      <c r="E26" s="21"/>
      <c r="F26" s="12">
        <f>F19+220+F21+F22+F23+F24</f>
        <v>708</v>
      </c>
      <c r="H26" s="19" t="s">
        <v>115</v>
      </c>
      <c r="I26" s="20"/>
      <c r="J26" s="20"/>
      <c r="K26" s="20"/>
      <c r="L26" s="21"/>
      <c r="M26" s="12">
        <f>M18+M19+M20+M21+M22+M23</f>
        <v>660</v>
      </c>
      <c r="O26" s="19" t="s">
        <v>115</v>
      </c>
      <c r="P26" s="20"/>
      <c r="Q26" s="20"/>
      <c r="R26" s="20"/>
      <c r="S26" s="21"/>
      <c r="T26" s="12">
        <f>T19+T20+T21+T22+T23+T18</f>
        <v>688</v>
      </c>
      <c r="V26" s="19" t="s">
        <v>115</v>
      </c>
      <c r="W26" s="20"/>
      <c r="X26" s="20"/>
      <c r="Y26" s="20"/>
      <c r="Z26" s="21"/>
      <c r="AA26" s="12">
        <f>AA19+90+AA20+AA23+AA24</f>
        <v>660</v>
      </c>
      <c r="AC26" s="19" t="s">
        <v>115</v>
      </c>
      <c r="AD26" s="20"/>
      <c r="AE26" s="20"/>
      <c r="AF26" s="20"/>
      <c r="AG26" s="21"/>
      <c r="AH26" s="12">
        <f>AH19+AH20+AH21+AH22+AH23+AH24</f>
        <v>688</v>
      </c>
    </row>
    <row r="27" spans="1:43" ht="30" customHeight="1" x14ac:dyDescent="0.25">
      <c r="A27" s="1"/>
      <c r="B27" s="1"/>
      <c r="C27" s="1"/>
      <c r="D27" s="1"/>
      <c r="E27" s="1"/>
      <c r="F27" s="1"/>
      <c r="H27" s="1"/>
      <c r="I27" s="1"/>
      <c r="J27" s="1"/>
      <c r="K27" s="1"/>
      <c r="L27" s="1"/>
      <c r="M27" s="1"/>
      <c r="O27" s="1"/>
      <c r="P27" s="1"/>
      <c r="Q27" s="1"/>
      <c r="R27" s="1"/>
      <c r="S27" s="1"/>
      <c r="T27" s="1"/>
      <c r="V27" s="1"/>
      <c r="W27" s="1"/>
      <c r="X27" s="1"/>
      <c r="Y27" s="1"/>
      <c r="Z27" s="1"/>
      <c r="AA27" s="1"/>
      <c r="AC27" s="1"/>
      <c r="AD27" s="1"/>
      <c r="AE27" s="1"/>
      <c r="AF27" s="1"/>
      <c r="AG27" s="1"/>
      <c r="AH27" s="1"/>
    </row>
    <row r="28" spans="1:43" ht="30" customHeight="1" x14ac:dyDescent="0.25">
      <c r="A28" s="6" t="s">
        <v>24</v>
      </c>
      <c r="B28" s="2"/>
      <c r="C28" s="2"/>
      <c r="D28" s="2"/>
      <c r="E28" s="2"/>
      <c r="F28" s="2"/>
      <c r="H28" s="6" t="s">
        <v>24</v>
      </c>
      <c r="I28" s="2"/>
      <c r="J28" s="2"/>
      <c r="K28" s="2"/>
      <c r="L28" s="2"/>
      <c r="M28" s="2"/>
      <c r="O28" s="6" t="s">
        <v>24</v>
      </c>
      <c r="P28" s="2"/>
      <c r="Q28" s="2"/>
      <c r="R28" s="2"/>
      <c r="S28" s="2"/>
      <c r="T28" s="2"/>
      <c r="V28" s="6" t="s">
        <v>24</v>
      </c>
      <c r="W28" s="2"/>
      <c r="X28" s="2"/>
      <c r="Y28" s="2"/>
      <c r="Z28" s="2"/>
      <c r="AA28" s="2"/>
      <c r="AC28" s="6" t="s">
        <v>24</v>
      </c>
      <c r="AD28" s="2"/>
      <c r="AE28" s="2"/>
      <c r="AF28" s="2"/>
      <c r="AG28" s="2"/>
      <c r="AH28" s="2"/>
    </row>
    <row r="29" spans="1:43" ht="25.5" customHeight="1" x14ac:dyDescent="0.25">
      <c r="A29" s="2" t="s">
        <v>16</v>
      </c>
      <c r="B29" s="2"/>
      <c r="C29" s="2"/>
      <c r="D29" s="2"/>
      <c r="E29" s="2"/>
      <c r="F29" s="2">
        <v>50</v>
      </c>
      <c r="H29" s="2" t="s">
        <v>16</v>
      </c>
      <c r="I29" s="2"/>
      <c r="J29" s="2"/>
      <c r="K29" s="2"/>
      <c r="L29" s="2"/>
      <c r="M29" s="2">
        <v>50</v>
      </c>
      <c r="O29" s="2" t="s">
        <v>79</v>
      </c>
      <c r="P29" s="2"/>
      <c r="Q29" s="2"/>
      <c r="R29" s="2"/>
      <c r="S29" s="2"/>
      <c r="T29" s="2">
        <v>70</v>
      </c>
      <c r="V29" s="2" t="s">
        <v>120</v>
      </c>
      <c r="W29" s="2"/>
      <c r="X29" s="2"/>
      <c r="Y29" s="2"/>
      <c r="Z29" s="2"/>
      <c r="AA29" s="2">
        <v>50</v>
      </c>
      <c r="AC29" s="2" t="s">
        <v>42</v>
      </c>
      <c r="AD29" s="2"/>
      <c r="AE29" s="2"/>
      <c r="AF29" s="2"/>
      <c r="AG29" s="2"/>
      <c r="AH29" s="2">
        <v>70</v>
      </c>
    </row>
    <row r="30" spans="1:43" ht="25.5" customHeight="1" x14ac:dyDescent="0.25">
      <c r="A30" s="2" t="s">
        <v>137</v>
      </c>
      <c r="B30" s="2"/>
      <c r="C30" s="2"/>
      <c r="D30" s="2"/>
      <c r="E30" s="2"/>
      <c r="F30" s="2"/>
      <c r="H30" s="2" t="s">
        <v>32</v>
      </c>
      <c r="I30" s="1"/>
      <c r="J30" s="1"/>
      <c r="K30" s="1"/>
      <c r="L30" s="2"/>
      <c r="M30" s="2">
        <v>200</v>
      </c>
      <c r="O30" s="2" t="s">
        <v>121</v>
      </c>
      <c r="P30" s="1"/>
      <c r="Q30" s="1"/>
      <c r="R30" s="1"/>
      <c r="S30" s="2"/>
      <c r="T30" s="2">
        <v>180</v>
      </c>
      <c r="V30" s="2" t="s">
        <v>64</v>
      </c>
      <c r="W30" s="2"/>
      <c r="X30" s="2"/>
      <c r="Y30" s="2"/>
      <c r="Z30" s="2"/>
      <c r="AA30" s="2">
        <v>200</v>
      </c>
      <c r="AC30" s="2" t="s">
        <v>60</v>
      </c>
      <c r="AD30" s="1"/>
      <c r="AE30" s="1"/>
      <c r="AF30" s="1"/>
      <c r="AG30" s="2"/>
      <c r="AH30" s="2">
        <v>100</v>
      </c>
    </row>
    <row r="31" spans="1:43" ht="25.5" customHeight="1" x14ac:dyDescent="0.25">
      <c r="A31" s="2" t="s">
        <v>138</v>
      </c>
      <c r="B31" s="2"/>
      <c r="C31" s="2"/>
      <c r="D31" s="2"/>
      <c r="E31" s="2"/>
      <c r="F31" s="2">
        <v>200</v>
      </c>
      <c r="H31" s="2"/>
      <c r="I31" s="2"/>
      <c r="J31" s="2"/>
      <c r="K31" s="2"/>
      <c r="L31" s="2"/>
      <c r="M31" s="2"/>
      <c r="O31" s="2"/>
      <c r="P31" s="2"/>
      <c r="Q31" s="2"/>
      <c r="R31" s="2"/>
      <c r="S31" s="2"/>
      <c r="T31" s="2"/>
      <c r="V31" s="2"/>
      <c r="W31" s="2"/>
      <c r="X31" s="2"/>
      <c r="Y31" s="2"/>
      <c r="Z31" s="2"/>
      <c r="AA31" s="2"/>
      <c r="AC31" s="2" t="s">
        <v>43</v>
      </c>
      <c r="AD31" s="2"/>
      <c r="AE31" s="2"/>
      <c r="AF31" s="2"/>
      <c r="AG31" s="2"/>
      <c r="AH31" s="2">
        <v>180</v>
      </c>
    </row>
    <row r="32" spans="1:43" ht="25.5" customHeight="1" x14ac:dyDescent="0.25">
      <c r="A32" s="2"/>
      <c r="B32" s="2"/>
      <c r="C32" s="2"/>
      <c r="D32" s="2"/>
      <c r="E32" s="2"/>
      <c r="F32" s="2"/>
      <c r="H32" s="2"/>
      <c r="I32" s="2"/>
      <c r="J32" s="2"/>
      <c r="K32" s="2"/>
      <c r="L32" s="2"/>
      <c r="M32" s="2"/>
      <c r="O32" s="2"/>
      <c r="P32" s="2"/>
      <c r="Q32" s="2"/>
      <c r="R32" s="2"/>
      <c r="S32" s="2"/>
      <c r="T32" s="2"/>
      <c r="V32" s="2"/>
      <c r="W32" s="2"/>
      <c r="X32" s="2"/>
      <c r="Y32" s="2"/>
      <c r="Z32" s="2"/>
      <c r="AA32" s="2"/>
      <c r="AC32" s="2"/>
      <c r="AD32" s="2"/>
      <c r="AE32" s="2"/>
      <c r="AF32" s="2"/>
      <c r="AG32" s="2"/>
      <c r="AH32" s="2"/>
    </row>
    <row r="33" spans="1:42" ht="25.5" customHeight="1" x14ac:dyDescent="0.25">
      <c r="A33" s="19" t="s">
        <v>115</v>
      </c>
      <c r="B33" s="20"/>
      <c r="C33" s="20"/>
      <c r="D33" s="20"/>
      <c r="E33" s="21"/>
      <c r="F33" s="12">
        <f>F29+F31</f>
        <v>250</v>
      </c>
      <c r="H33" s="19" t="s">
        <v>115</v>
      </c>
      <c r="I33" s="20"/>
      <c r="J33" s="20"/>
      <c r="K33" s="20"/>
      <c r="L33" s="21"/>
      <c r="M33" s="12">
        <f>M29+M30</f>
        <v>250</v>
      </c>
      <c r="O33" s="19" t="s">
        <v>115</v>
      </c>
      <c r="P33" s="20"/>
      <c r="Q33" s="20"/>
      <c r="R33" s="20"/>
      <c r="S33" s="21"/>
      <c r="T33" s="12">
        <f>T29+T30</f>
        <v>250</v>
      </c>
      <c r="V33" s="19" t="s">
        <v>115</v>
      </c>
      <c r="W33" s="20"/>
      <c r="X33" s="20"/>
      <c r="Y33" s="20"/>
      <c r="Z33" s="21"/>
      <c r="AA33" s="12">
        <f>AA29+AA30</f>
        <v>250</v>
      </c>
      <c r="AC33" s="19" t="s">
        <v>115</v>
      </c>
      <c r="AD33" s="20"/>
      <c r="AE33" s="20"/>
      <c r="AF33" s="20"/>
      <c r="AG33" s="21"/>
      <c r="AH33" s="12">
        <f>AH29+AH30+AH31</f>
        <v>350</v>
      </c>
    </row>
    <row r="34" spans="1:42" ht="30" customHeight="1" x14ac:dyDescent="0.25">
      <c r="A34" s="6"/>
      <c r="B34" s="2"/>
      <c r="C34" s="2"/>
      <c r="D34" s="2"/>
      <c r="E34" s="2"/>
      <c r="F34" s="2"/>
      <c r="H34" s="6"/>
      <c r="I34" s="2"/>
      <c r="J34" s="2"/>
      <c r="K34" s="2"/>
      <c r="L34" s="2"/>
      <c r="M34" s="2"/>
      <c r="O34" s="6"/>
      <c r="P34" s="2"/>
      <c r="Q34" s="2"/>
      <c r="R34" s="2"/>
      <c r="S34" s="2"/>
      <c r="T34" s="2"/>
      <c r="V34" s="6"/>
      <c r="W34" s="2"/>
      <c r="X34" s="2"/>
      <c r="Y34" s="2"/>
      <c r="Z34" s="2"/>
      <c r="AA34" s="2"/>
      <c r="AC34" s="2"/>
      <c r="AD34" s="2"/>
      <c r="AE34" s="2"/>
      <c r="AF34" s="2"/>
      <c r="AG34" s="2"/>
      <c r="AH34" s="2"/>
    </row>
    <row r="35" spans="1:42" ht="30" customHeight="1" x14ac:dyDescent="0.25">
      <c r="A35" s="6" t="s">
        <v>122</v>
      </c>
      <c r="B35" s="2"/>
      <c r="C35" s="2"/>
      <c r="D35" s="2"/>
      <c r="E35" s="2"/>
      <c r="F35" s="2"/>
      <c r="H35" s="6" t="s">
        <v>122</v>
      </c>
      <c r="I35" s="2"/>
      <c r="J35" s="2"/>
      <c r="K35" s="2"/>
      <c r="L35" s="2"/>
      <c r="M35" s="2"/>
      <c r="O35" s="6" t="s">
        <v>122</v>
      </c>
      <c r="P35" s="2"/>
      <c r="Q35" s="2"/>
      <c r="R35" s="2"/>
      <c r="S35" s="2"/>
      <c r="T35" s="2"/>
      <c r="V35" s="6" t="s">
        <v>122</v>
      </c>
      <c r="W35" s="2"/>
      <c r="X35" s="2"/>
      <c r="Y35" s="2"/>
      <c r="Z35" s="2"/>
      <c r="AA35" s="2"/>
      <c r="AC35" s="6"/>
    </row>
    <row r="36" spans="1:42" ht="25.5" x14ac:dyDescent="0.25">
      <c r="A36" s="2" t="s">
        <v>58</v>
      </c>
      <c r="B36" s="2"/>
      <c r="C36" s="2"/>
      <c r="D36" s="2"/>
      <c r="E36" s="2"/>
      <c r="F36" s="2">
        <v>130</v>
      </c>
      <c r="H36" s="2" t="s">
        <v>69</v>
      </c>
      <c r="I36" s="2"/>
      <c r="J36" s="2"/>
      <c r="K36" s="2"/>
      <c r="L36" s="2"/>
      <c r="M36" s="2" t="s">
        <v>123</v>
      </c>
      <c r="O36" s="2" t="s">
        <v>124</v>
      </c>
      <c r="P36" s="2"/>
      <c r="Q36" s="2"/>
      <c r="R36" s="2"/>
      <c r="S36" s="2"/>
      <c r="T36" s="2">
        <v>170</v>
      </c>
      <c r="V36" s="2" t="s">
        <v>140</v>
      </c>
      <c r="W36" s="2"/>
      <c r="X36" s="2"/>
      <c r="Y36" s="2"/>
      <c r="Z36" s="2"/>
      <c r="AA36" s="2"/>
      <c r="AC36" s="2"/>
      <c r="AD36" s="2"/>
      <c r="AE36" s="2"/>
      <c r="AF36" s="2"/>
      <c r="AG36" s="2"/>
      <c r="AH36" s="2"/>
    </row>
    <row r="37" spans="1:42" ht="25.5" x14ac:dyDescent="0.25">
      <c r="A37" s="2" t="s">
        <v>52</v>
      </c>
      <c r="B37" s="1"/>
      <c r="C37" s="1"/>
      <c r="D37" s="1"/>
      <c r="E37" s="2"/>
      <c r="F37" s="2">
        <v>20</v>
      </c>
      <c r="H37" s="2" t="s">
        <v>23</v>
      </c>
      <c r="I37" s="1"/>
      <c r="J37" s="1"/>
      <c r="K37" s="1"/>
      <c r="L37" s="2"/>
      <c r="M37" s="2">
        <v>40</v>
      </c>
      <c r="O37" s="2" t="s">
        <v>125</v>
      </c>
      <c r="P37" s="1"/>
      <c r="Q37" s="1"/>
      <c r="R37" s="1"/>
      <c r="S37" s="2"/>
      <c r="T37" s="2">
        <v>40</v>
      </c>
      <c r="V37" s="2" t="s">
        <v>141</v>
      </c>
      <c r="W37" s="1"/>
      <c r="X37" s="1"/>
      <c r="Y37" s="1"/>
      <c r="Z37" s="2"/>
      <c r="AA37" s="2" t="s">
        <v>82</v>
      </c>
      <c r="AC37" s="14"/>
      <c r="AD37" s="15"/>
      <c r="AE37" s="15"/>
      <c r="AF37" s="15"/>
      <c r="AG37" s="14"/>
      <c r="AH37" s="14"/>
      <c r="AK37" s="2"/>
      <c r="AL37" s="2"/>
      <c r="AM37" s="2"/>
      <c r="AN37" s="2"/>
      <c r="AO37" s="2"/>
      <c r="AP37" s="2"/>
    </row>
    <row r="38" spans="1:42" ht="25.5" x14ac:dyDescent="0.25">
      <c r="A38" s="2" t="s">
        <v>23</v>
      </c>
      <c r="B38" s="1"/>
      <c r="C38" s="1"/>
      <c r="D38" s="1"/>
      <c r="E38" s="2"/>
      <c r="F38" s="2">
        <v>20</v>
      </c>
      <c r="H38" s="2" t="s">
        <v>71</v>
      </c>
      <c r="I38" s="1"/>
      <c r="J38" s="1"/>
      <c r="K38" s="1"/>
      <c r="L38" s="2"/>
      <c r="M38" s="2">
        <v>200</v>
      </c>
      <c r="O38" s="2" t="s">
        <v>23</v>
      </c>
      <c r="P38" s="2"/>
      <c r="Q38" s="2"/>
      <c r="R38" s="2"/>
      <c r="S38" s="2"/>
      <c r="T38" s="2">
        <v>40</v>
      </c>
      <c r="V38" s="2" t="s">
        <v>60</v>
      </c>
      <c r="W38" s="1"/>
      <c r="X38" s="1"/>
      <c r="Y38" s="1"/>
      <c r="Z38" s="2"/>
      <c r="AA38" s="2">
        <v>100</v>
      </c>
      <c r="AC38" s="14"/>
      <c r="AD38" s="15"/>
      <c r="AE38" s="15"/>
      <c r="AF38" s="15"/>
      <c r="AG38" s="14"/>
      <c r="AH38" s="14"/>
      <c r="AK38" s="2"/>
      <c r="AL38" s="1"/>
      <c r="AM38" s="1"/>
      <c r="AN38" s="1"/>
      <c r="AO38" s="2"/>
      <c r="AP38" s="2"/>
    </row>
    <row r="39" spans="1:42" ht="25.5" x14ac:dyDescent="0.25">
      <c r="A39" s="2" t="s">
        <v>36</v>
      </c>
      <c r="B39" s="2"/>
      <c r="C39" s="2"/>
      <c r="D39" s="2"/>
      <c r="E39" s="2"/>
      <c r="F39" s="2">
        <v>200</v>
      </c>
      <c r="H39" s="2"/>
      <c r="I39" s="1"/>
      <c r="J39" s="1"/>
      <c r="K39" s="1"/>
      <c r="L39" s="2"/>
      <c r="M39" s="2"/>
      <c r="O39" s="2" t="s">
        <v>139</v>
      </c>
      <c r="P39" s="1"/>
      <c r="Q39" s="1"/>
      <c r="R39" s="1"/>
      <c r="S39" s="2"/>
      <c r="T39" s="2">
        <v>200</v>
      </c>
      <c r="V39" s="2" t="s">
        <v>23</v>
      </c>
      <c r="W39" s="1"/>
      <c r="X39" s="1"/>
      <c r="Y39" s="1"/>
      <c r="Z39" s="2"/>
      <c r="AA39" s="2">
        <v>20</v>
      </c>
      <c r="AC39" s="14"/>
      <c r="AD39" s="14"/>
      <c r="AE39" s="14"/>
      <c r="AF39" s="14"/>
      <c r="AG39" s="14"/>
      <c r="AH39" s="14"/>
      <c r="AK39" s="2"/>
      <c r="AL39" s="2"/>
      <c r="AM39" s="2"/>
      <c r="AN39" s="2"/>
      <c r="AO39" s="2"/>
      <c r="AP39" s="2"/>
    </row>
    <row r="40" spans="1:42" ht="25.5" x14ac:dyDescent="0.25">
      <c r="A40" s="2" t="s">
        <v>83</v>
      </c>
      <c r="B40" s="2"/>
      <c r="C40" s="2"/>
      <c r="D40" s="2"/>
      <c r="E40" s="2"/>
      <c r="F40" s="2">
        <v>100</v>
      </c>
      <c r="H40" s="2"/>
      <c r="I40" s="1"/>
      <c r="J40" s="1"/>
      <c r="K40" s="1"/>
      <c r="L40" s="2"/>
      <c r="M40" s="2"/>
      <c r="O40" s="2"/>
      <c r="P40" s="1"/>
      <c r="Q40" s="1"/>
      <c r="R40" s="1"/>
      <c r="S40" s="2"/>
      <c r="T40" s="2"/>
      <c r="V40" s="2" t="s">
        <v>92</v>
      </c>
      <c r="W40" s="1"/>
      <c r="X40" s="1"/>
      <c r="Y40" s="1"/>
      <c r="Z40" s="2"/>
      <c r="AA40" s="2">
        <v>180</v>
      </c>
      <c r="AC40" s="14"/>
      <c r="AD40" s="14"/>
      <c r="AE40" s="14"/>
      <c r="AF40" s="14"/>
      <c r="AG40" s="14"/>
      <c r="AH40" s="14"/>
      <c r="AK40" s="2"/>
      <c r="AL40" s="1"/>
      <c r="AM40" s="1"/>
      <c r="AN40" s="1"/>
      <c r="AO40" s="2"/>
      <c r="AP40" s="2"/>
    </row>
    <row r="41" spans="1:42" ht="25.5" customHeight="1" x14ac:dyDescent="0.25">
      <c r="A41" s="19" t="s">
        <v>115</v>
      </c>
      <c r="B41" s="20"/>
      <c r="C41" s="20"/>
      <c r="D41" s="20"/>
      <c r="E41" s="21"/>
      <c r="F41" s="12">
        <f>F36+F37+F38+F39+F40</f>
        <v>470</v>
      </c>
      <c r="H41" s="19" t="s">
        <v>115</v>
      </c>
      <c r="I41" s="20"/>
      <c r="J41" s="20"/>
      <c r="K41" s="20"/>
      <c r="L41" s="21"/>
      <c r="M41" s="12">
        <f>210+M37+M38+M39</f>
        <v>450</v>
      </c>
      <c r="O41" s="19" t="s">
        <v>115</v>
      </c>
      <c r="P41" s="20"/>
      <c r="Q41" s="20"/>
      <c r="R41" s="20"/>
      <c r="S41" s="21"/>
      <c r="T41" s="12">
        <f>T36+T37+T38+T39</f>
        <v>450</v>
      </c>
      <c r="V41" s="19" t="s">
        <v>115</v>
      </c>
      <c r="W41" s="20"/>
      <c r="X41" s="20"/>
      <c r="Y41" s="20"/>
      <c r="Z41" s="21"/>
      <c r="AA41" s="12">
        <f>150+AA38+AA39+AA40</f>
        <v>450</v>
      </c>
      <c r="AC41" s="16"/>
      <c r="AD41" s="16"/>
      <c r="AE41" s="16"/>
      <c r="AF41" s="16"/>
      <c r="AG41" s="16"/>
      <c r="AH41" s="16"/>
    </row>
    <row r="42" spans="1:42" ht="30" customHeight="1" x14ac:dyDescent="0.25">
      <c r="A42" s="17"/>
      <c r="B42" s="17"/>
      <c r="C42" s="17"/>
      <c r="D42" s="17"/>
      <c r="E42" s="17"/>
      <c r="F42" s="16"/>
      <c r="H42" s="17"/>
      <c r="I42" s="17"/>
      <c r="J42" s="17"/>
      <c r="K42" s="17"/>
      <c r="L42" s="17"/>
      <c r="M42" s="16"/>
      <c r="O42" s="17"/>
      <c r="P42" s="17"/>
      <c r="Q42" s="17"/>
      <c r="R42" s="17"/>
      <c r="S42" s="17"/>
      <c r="T42" s="16"/>
      <c r="V42" s="17"/>
      <c r="W42" s="17"/>
      <c r="X42" s="17"/>
      <c r="Y42" s="17"/>
      <c r="Z42" s="17"/>
      <c r="AA42" s="16"/>
      <c r="AC42" s="17"/>
      <c r="AD42" s="17"/>
      <c r="AE42" s="17"/>
      <c r="AF42" s="17"/>
      <c r="AG42" s="17"/>
      <c r="AH42" s="16"/>
    </row>
    <row r="43" spans="1:42" ht="30" customHeight="1" x14ac:dyDescent="0.25">
      <c r="A43" s="17" t="s">
        <v>126</v>
      </c>
      <c r="B43" s="17"/>
      <c r="C43" s="17"/>
      <c r="D43" s="17"/>
      <c r="E43" s="17"/>
      <c r="F43" s="16"/>
      <c r="H43" s="17" t="s">
        <v>126</v>
      </c>
      <c r="I43" s="17"/>
      <c r="J43" s="17"/>
      <c r="K43" s="17"/>
      <c r="L43" s="17"/>
      <c r="M43" s="16"/>
      <c r="O43" s="17" t="s">
        <v>126</v>
      </c>
      <c r="P43" s="17"/>
      <c r="Q43" s="17"/>
      <c r="R43" s="17"/>
      <c r="S43" s="17"/>
      <c r="T43" s="16"/>
      <c r="V43" s="17" t="s">
        <v>126</v>
      </c>
      <c r="W43" s="17"/>
      <c r="X43" s="17"/>
      <c r="Y43" s="17"/>
      <c r="Z43" s="17"/>
      <c r="AA43" s="16"/>
      <c r="AC43" s="17"/>
      <c r="AD43" s="17"/>
      <c r="AE43" s="17"/>
      <c r="AF43" s="17"/>
      <c r="AG43" s="17"/>
      <c r="AH43" s="16"/>
    </row>
    <row r="44" spans="1:42" ht="25.5" customHeight="1" x14ac:dyDescent="0.25">
      <c r="A44" s="18" t="s">
        <v>100</v>
      </c>
      <c r="B44" s="18"/>
      <c r="C44" s="18"/>
      <c r="D44" s="18"/>
      <c r="E44" s="18"/>
      <c r="F44" s="14">
        <v>150</v>
      </c>
      <c r="H44" s="18" t="s">
        <v>100</v>
      </c>
      <c r="I44" s="18"/>
      <c r="J44" s="18"/>
      <c r="K44" s="18"/>
      <c r="L44" s="18"/>
      <c r="M44" s="14">
        <v>150</v>
      </c>
      <c r="O44" s="18" t="s">
        <v>64</v>
      </c>
      <c r="P44" s="18"/>
      <c r="Q44" s="18"/>
      <c r="R44" s="18"/>
      <c r="S44" s="18"/>
      <c r="T44" s="14">
        <v>150</v>
      </c>
      <c r="V44" s="18" t="s">
        <v>100</v>
      </c>
      <c r="W44" s="18"/>
      <c r="X44" s="18"/>
      <c r="Y44" s="18"/>
      <c r="Z44" s="18"/>
      <c r="AA44" s="14">
        <v>150</v>
      </c>
      <c r="AC44" s="17"/>
      <c r="AD44" s="17"/>
      <c r="AE44" s="17"/>
      <c r="AF44" s="17"/>
      <c r="AG44" s="17"/>
      <c r="AH44" s="16"/>
    </row>
    <row r="45" spans="1:42" ht="25.5" customHeight="1" x14ac:dyDescent="0.25">
      <c r="A45" s="19" t="s">
        <v>115</v>
      </c>
      <c r="B45" s="20"/>
      <c r="C45" s="20"/>
      <c r="D45" s="20"/>
      <c r="E45" s="21"/>
      <c r="F45" s="12">
        <f>F44</f>
        <v>150</v>
      </c>
      <c r="H45" s="19" t="s">
        <v>115</v>
      </c>
      <c r="I45" s="20"/>
      <c r="J45" s="20"/>
      <c r="K45" s="20"/>
      <c r="L45" s="21"/>
      <c r="M45" s="12">
        <f>M44</f>
        <v>150</v>
      </c>
      <c r="O45" s="19" t="s">
        <v>115</v>
      </c>
      <c r="P45" s="20"/>
      <c r="Q45" s="20"/>
      <c r="R45" s="20"/>
      <c r="S45" s="21"/>
      <c r="T45" s="12">
        <f>T44</f>
        <v>150</v>
      </c>
      <c r="V45" s="19" t="s">
        <v>115</v>
      </c>
      <c r="W45" s="20"/>
      <c r="X45" s="20"/>
      <c r="Y45" s="20"/>
      <c r="Z45" s="21"/>
      <c r="AA45" s="12">
        <f>AA44</f>
        <v>150</v>
      </c>
      <c r="AC45" s="17"/>
      <c r="AD45" s="17"/>
      <c r="AE45" s="17"/>
      <c r="AF45" s="17"/>
      <c r="AG45" s="17"/>
      <c r="AH45" s="16"/>
    </row>
    <row r="46" spans="1:42" ht="30" customHeight="1" x14ac:dyDescent="0.25"/>
    <row r="47" spans="1:42" ht="30" customHeight="1" x14ac:dyDescent="0.25">
      <c r="A47" s="6" t="s">
        <v>40</v>
      </c>
      <c r="H47" s="6" t="s">
        <v>40</v>
      </c>
      <c r="O47" s="6" t="s">
        <v>40</v>
      </c>
      <c r="V47" s="6" t="s">
        <v>40</v>
      </c>
      <c r="AC47" s="6" t="s">
        <v>40</v>
      </c>
    </row>
    <row r="48" spans="1:42" ht="25.5" x14ac:dyDescent="0.25">
      <c r="A48" s="2" t="s">
        <v>25</v>
      </c>
      <c r="B48" s="2"/>
      <c r="C48" s="2"/>
      <c r="D48" s="2"/>
      <c r="E48" s="2"/>
      <c r="F48" s="2">
        <v>5</v>
      </c>
      <c r="H48" s="2" t="s">
        <v>25</v>
      </c>
      <c r="I48" s="2"/>
      <c r="J48" s="2"/>
      <c r="K48" s="2"/>
      <c r="L48" s="2"/>
      <c r="M48" s="2">
        <v>5</v>
      </c>
      <c r="O48" s="2" t="s">
        <v>25</v>
      </c>
      <c r="P48" s="2"/>
      <c r="Q48" s="2"/>
      <c r="R48" s="2"/>
      <c r="S48" s="2"/>
      <c r="T48" s="2">
        <v>5</v>
      </c>
      <c r="V48" s="2" t="s">
        <v>25</v>
      </c>
      <c r="W48" s="2"/>
      <c r="X48" s="2"/>
      <c r="Y48" s="2"/>
      <c r="Z48" s="2"/>
      <c r="AA48" s="2">
        <v>5</v>
      </c>
      <c r="AC48" s="2" t="s">
        <v>25</v>
      </c>
      <c r="AD48" s="2"/>
      <c r="AE48" s="2"/>
      <c r="AF48" s="2"/>
      <c r="AG48" s="2"/>
      <c r="AH48" s="2">
        <v>5</v>
      </c>
    </row>
    <row r="49" spans="1:34" ht="25.5" x14ac:dyDescent="0.25">
      <c r="A49" s="2"/>
      <c r="B49" s="2"/>
      <c r="C49" s="2"/>
      <c r="D49" s="2"/>
      <c r="E49" s="2"/>
      <c r="F49" s="1"/>
      <c r="H49" s="2"/>
      <c r="I49" s="1"/>
      <c r="J49" s="1"/>
      <c r="K49" s="1"/>
      <c r="L49" s="2"/>
      <c r="M49" s="2"/>
    </row>
    <row r="50" spans="1:34" ht="25.5" x14ac:dyDescent="0.25">
      <c r="A50" s="2"/>
      <c r="B50" s="1"/>
      <c r="C50" s="1"/>
      <c r="D50" s="1"/>
      <c r="E50" s="1"/>
      <c r="F50" s="2"/>
      <c r="H50" s="2"/>
      <c r="I50" s="1"/>
      <c r="J50" s="1"/>
      <c r="K50" s="1"/>
      <c r="L50" s="2"/>
      <c r="M50" s="2"/>
    </row>
    <row r="58" spans="1:34" ht="27" x14ac:dyDescent="0.25">
      <c r="A58" s="3" t="s">
        <v>26</v>
      </c>
      <c r="B58" s="4"/>
      <c r="C58" s="2"/>
      <c r="D58" s="2"/>
      <c r="E58" s="2"/>
      <c r="F58" s="2"/>
      <c r="H58" s="3" t="s">
        <v>27</v>
      </c>
      <c r="I58" s="4"/>
      <c r="J58" s="2"/>
      <c r="K58" s="2"/>
      <c r="L58" s="2"/>
      <c r="M58" s="2"/>
      <c r="O58" s="3" t="s">
        <v>28</v>
      </c>
      <c r="V58" s="3" t="s">
        <v>29</v>
      </c>
      <c r="AC58" s="3" t="s">
        <v>30</v>
      </c>
    </row>
    <row r="59" spans="1:34" ht="25.5" x14ac:dyDescent="0.25">
      <c r="A59" s="6"/>
      <c r="B59" s="2"/>
      <c r="C59" s="2"/>
      <c r="D59" s="2"/>
      <c r="E59" s="2"/>
      <c r="F59" s="2"/>
      <c r="H59" s="6"/>
      <c r="I59" s="2"/>
      <c r="J59" s="2"/>
      <c r="K59" s="2"/>
      <c r="L59" s="2"/>
      <c r="M59" s="2"/>
    </row>
    <row r="60" spans="1:34" ht="25.5" x14ac:dyDescent="0.25">
      <c r="A60" s="6" t="s">
        <v>1</v>
      </c>
      <c r="B60" s="2"/>
      <c r="C60" s="2"/>
      <c r="D60" s="2"/>
      <c r="E60" s="2"/>
      <c r="F60" s="2"/>
      <c r="H60" s="6" t="s">
        <v>1</v>
      </c>
      <c r="I60" s="2"/>
      <c r="J60" s="2"/>
      <c r="K60" s="2"/>
      <c r="L60" s="2"/>
      <c r="M60" s="2"/>
      <c r="O60" s="6" t="s">
        <v>1</v>
      </c>
      <c r="P60" s="2"/>
      <c r="Q60" s="2"/>
      <c r="R60" s="2"/>
      <c r="S60" s="2"/>
      <c r="T60" s="2"/>
      <c r="V60" s="6" t="s">
        <v>1</v>
      </c>
      <c r="W60" s="2"/>
      <c r="X60" s="2"/>
      <c r="Y60" s="2"/>
      <c r="Z60" s="2"/>
      <c r="AA60" s="2"/>
      <c r="AC60" s="6" t="s">
        <v>1</v>
      </c>
      <c r="AD60" s="2"/>
      <c r="AE60" s="2"/>
      <c r="AF60" s="2"/>
      <c r="AG60" s="2"/>
      <c r="AH60" s="2"/>
    </row>
    <row r="61" spans="1:34" ht="25.5" x14ac:dyDescent="0.35">
      <c r="A61" s="2" t="s">
        <v>12</v>
      </c>
      <c r="B61" s="2"/>
      <c r="C61" s="2"/>
      <c r="D61" s="2"/>
      <c r="E61" s="2"/>
      <c r="F61" s="2">
        <v>200</v>
      </c>
      <c r="H61" s="5" t="s">
        <v>31</v>
      </c>
      <c r="I61" s="5"/>
      <c r="J61" s="5"/>
      <c r="K61" s="5"/>
      <c r="L61" s="5"/>
      <c r="M61" s="5">
        <v>200</v>
      </c>
      <c r="O61" s="5" t="s">
        <v>127</v>
      </c>
      <c r="P61" s="5"/>
      <c r="Q61" s="5"/>
      <c r="R61" s="5"/>
      <c r="S61" s="5"/>
      <c r="T61" s="5" t="s">
        <v>94</v>
      </c>
      <c r="V61" s="5" t="s">
        <v>57</v>
      </c>
      <c r="W61" s="5"/>
      <c r="X61" s="5"/>
      <c r="Y61" s="5"/>
      <c r="Z61" s="5"/>
      <c r="AA61" s="5">
        <v>200</v>
      </c>
      <c r="AC61" s="2" t="s">
        <v>128</v>
      </c>
      <c r="AD61" s="2"/>
      <c r="AE61" s="2"/>
      <c r="AF61" s="2"/>
      <c r="AG61" s="2"/>
      <c r="AH61" s="2">
        <v>200</v>
      </c>
    </row>
    <row r="62" spans="1:34" ht="25.5" x14ac:dyDescent="0.35">
      <c r="A62" s="2" t="s">
        <v>43</v>
      </c>
      <c r="B62" s="2"/>
      <c r="C62" s="2"/>
      <c r="D62" s="2"/>
      <c r="E62" s="2"/>
      <c r="F62" s="2">
        <v>180</v>
      </c>
      <c r="H62" s="5" t="s">
        <v>74</v>
      </c>
      <c r="I62" s="5"/>
      <c r="J62" s="5"/>
      <c r="K62" s="5"/>
      <c r="L62" s="5"/>
      <c r="M62" s="5">
        <v>200</v>
      </c>
      <c r="O62" s="5" t="s">
        <v>14</v>
      </c>
      <c r="P62" s="5"/>
      <c r="Q62" s="5"/>
      <c r="R62" s="5"/>
      <c r="S62" s="5"/>
      <c r="T62" s="5">
        <v>200</v>
      </c>
      <c r="V62" s="2" t="s">
        <v>15</v>
      </c>
      <c r="W62" s="2"/>
      <c r="X62" s="2"/>
      <c r="Y62" s="2"/>
      <c r="Z62" s="2"/>
      <c r="AA62" s="2">
        <v>180</v>
      </c>
      <c r="AC62" s="5" t="s">
        <v>74</v>
      </c>
      <c r="AD62" s="5"/>
      <c r="AE62" s="5"/>
      <c r="AF62" s="5"/>
      <c r="AG62" s="5"/>
      <c r="AH62" s="5">
        <v>200</v>
      </c>
    </row>
    <row r="63" spans="1:34" ht="25.5" x14ac:dyDescent="0.25">
      <c r="A63" s="2" t="s">
        <v>3</v>
      </c>
      <c r="B63" s="2"/>
      <c r="C63" s="2"/>
      <c r="D63" s="2"/>
      <c r="E63" s="2"/>
      <c r="F63" s="2">
        <v>35</v>
      </c>
      <c r="H63" s="2" t="s">
        <v>37</v>
      </c>
      <c r="I63" s="1"/>
      <c r="J63" s="1"/>
      <c r="K63" s="1"/>
      <c r="L63" s="1"/>
      <c r="M63" s="2">
        <v>45</v>
      </c>
      <c r="O63" s="2" t="s">
        <v>3</v>
      </c>
      <c r="P63" s="2"/>
      <c r="Q63" s="2"/>
      <c r="R63" s="2"/>
      <c r="S63" s="2"/>
      <c r="T63" s="2">
        <v>35</v>
      </c>
      <c r="V63" s="2" t="s">
        <v>37</v>
      </c>
      <c r="W63" s="1"/>
      <c r="X63" s="1"/>
      <c r="Y63" s="1"/>
      <c r="Z63" s="1"/>
      <c r="AA63" s="2">
        <v>45</v>
      </c>
      <c r="AC63" s="2" t="s">
        <v>3</v>
      </c>
      <c r="AD63" s="2"/>
      <c r="AE63" s="2"/>
      <c r="AF63" s="2"/>
      <c r="AG63" s="2"/>
      <c r="AH63" s="2">
        <v>35</v>
      </c>
    </row>
    <row r="64" spans="1:34" ht="25.5" x14ac:dyDescent="0.25">
      <c r="A64" s="19" t="s">
        <v>115</v>
      </c>
      <c r="B64" s="20"/>
      <c r="C64" s="20"/>
      <c r="D64" s="20"/>
      <c r="E64" s="21"/>
      <c r="F64" s="12">
        <f>F61+F62+F63</f>
        <v>415</v>
      </c>
      <c r="H64" s="19" t="s">
        <v>115</v>
      </c>
      <c r="I64" s="20"/>
      <c r="J64" s="20"/>
      <c r="K64" s="20"/>
      <c r="L64" s="21"/>
      <c r="M64" s="12">
        <f>M61+M62+M63</f>
        <v>445</v>
      </c>
      <c r="O64" s="19" t="s">
        <v>115</v>
      </c>
      <c r="P64" s="20"/>
      <c r="Q64" s="20"/>
      <c r="R64" s="20"/>
      <c r="S64" s="21"/>
      <c r="T64" s="12">
        <f>170+T62+T63</f>
        <v>405</v>
      </c>
      <c r="V64" s="19" t="s">
        <v>115</v>
      </c>
      <c r="W64" s="20"/>
      <c r="X64" s="20"/>
      <c r="Y64" s="20"/>
      <c r="Z64" s="21"/>
      <c r="AA64" s="12">
        <f>AA61+AA62+AA63</f>
        <v>425</v>
      </c>
      <c r="AC64" s="19" t="s">
        <v>115</v>
      </c>
      <c r="AD64" s="20"/>
      <c r="AE64" s="20"/>
      <c r="AF64" s="20"/>
      <c r="AG64" s="21"/>
      <c r="AH64" s="12">
        <f>AH61+AH62+AH63</f>
        <v>435</v>
      </c>
    </row>
    <row r="65" spans="1:42" ht="30" customHeight="1" x14ac:dyDescent="0.25">
      <c r="A65" s="2"/>
      <c r="B65" s="2"/>
      <c r="C65" s="2"/>
      <c r="D65" s="2"/>
      <c r="E65" s="2"/>
      <c r="F65" s="2"/>
      <c r="H65" s="2"/>
      <c r="I65" s="2"/>
      <c r="J65" s="2"/>
      <c r="K65" s="2"/>
      <c r="L65" s="2"/>
      <c r="M65" s="2"/>
      <c r="O65" s="2"/>
      <c r="P65" s="2"/>
      <c r="Q65" s="2"/>
      <c r="R65" s="2"/>
      <c r="S65" s="2"/>
      <c r="T65" s="2"/>
      <c r="V65" s="2"/>
      <c r="W65" s="2"/>
      <c r="X65" s="2"/>
      <c r="Y65" s="2"/>
      <c r="Z65" s="2"/>
      <c r="AA65" s="2"/>
      <c r="AC65" s="2"/>
      <c r="AD65" s="2"/>
      <c r="AE65" s="2"/>
      <c r="AF65" s="2"/>
      <c r="AG65" s="2"/>
      <c r="AH65" s="2"/>
    </row>
    <row r="66" spans="1:42" ht="25.5" x14ac:dyDescent="0.25">
      <c r="A66" s="6" t="s">
        <v>4</v>
      </c>
      <c r="B66" s="2"/>
      <c r="C66" s="2"/>
      <c r="D66" s="2"/>
      <c r="E66" s="2"/>
      <c r="F66" s="2"/>
      <c r="H66" s="6" t="s">
        <v>4</v>
      </c>
      <c r="I66" s="2"/>
      <c r="J66" s="2"/>
      <c r="K66" s="2"/>
      <c r="L66" s="2"/>
      <c r="M66" s="2"/>
      <c r="O66" s="6" t="s">
        <v>4</v>
      </c>
      <c r="P66" s="2"/>
      <c r="Q66" s="2"/>
      <c r="R66" s="2"/>
      <c r="S66" s="2"/>
      <c r="T66" s="2"/>
      <c r="V66" s="6" t="s">
        <v>4</v>
      </c>
      <c r="W66" s="2"/>
      <c r="X66" s="2"/>
      <c r="Y66" s="2"/>
      <c r="Z66" s="2"/>
      <c r="AA66" s="2"/>
      <c r="AC66" s="6" t="s">
        <v>4</v>
      </c>
      <c r="AD66" s="2"/>
      <c r="AE66" s="2"/>
      <c r="AF66" s="2"/>
      <c r="AG66" s="2"/>
      <c r="AH66" s="2"/>
    </row>
    <row r="67" spans="1:42" ht="25.5" x14ac:dyDescent="0.25">
      <c r="A67" s="2" t="s">
        <v>32</v>
      </c>
      <c r="B67" s="2"/>
      <c r="C67" s="2"/>
      <c r="D67" s="2"/>
      <c r="E67" s="2"/>
      <c r="F67" s="2">
        <v>150</v>
      </c>
      <c r="H67" s="2" t="s">
        <v>60</v>
      </c>
      <c r="I67" s="2"/>
      <c r="J67" s="2"/>
      <c r="K67" s="2"/>
      <c r="L67" s="2"/>
      <c r="M67" s="2">
        <v>100</v>
      </c>
      <c r="O67" s="2" t="s">
        <v>43</v>
      </c>
      <c r="P67" s="1"/>
      <c r="Q67" s="1"/>
      <c r="R67" s="1"/>
      <c r="S67" s="2"/>
      <c r="T67" s="2">
        <v>150</v>
      </c>
      <c r="V67" s="2" t="s">
        <v>32</v>
      </c>
      <c r="W67" s="2"/>
      <c r="X67" s="2"/>
      <c r="Y67" s="2"/>
      <c r="Z67" s="2"/>
      <c r="AA67" s="2">
        <v>150</v>
      </c>
      <c r="AC67" s="2" t="s">
        <v>60</v>
      </c>
      <c r="AD67" s="2"/>
      <c r="AE67" s="2"/>
      <c r="AF67" s="2"/>
      <c r="AG67" s="2"/>
      <c r="AH67" s="2">
        <v>100</v>
      </c>
    </row>
    <row r="68" spans="1:42" ht="25.5" x14ac:dyDescent="0.25">
      <c r="A68" s="19" t="s">
        <v>115</v>
      </c>
      <c r="B68" s="20"/>
      <c r="C68" s="20"/>
      <c r="D68" s="20"/>
      <c r="E68" s="21"/>
      <c r="F68" s="12">
        <f>F67</f>
        <v>150</v>
      </c>
      <c r="H68" s="19" t="s">
        <v>115</v>
      </c>
      <c r="I68" s="20"/>
      <c r="J68" s="20"/>
      <c r="K68" s="20"/>
      <c r="L68" s="21"/>
      <c r="M68" s="12">
        <f>M67</f>
        <v>100</v>
      </c>
      <c r="O68" s="19" t="s">
        <v>115</v>
      </c>
      <c r="P68" s="20"/>
      <c r="Q68" s="20"/>
      <c r="R68" s="20"/>
      <c r="S68" s="21"/>
      <c r="T68" s="12">
        <f>T67</f>
        <v>150</v>
      </c>
      <c r="V68" s="19" t="s">
        <v>115</v>
      </c>
      <c r="W68" s="20"/>
      <c r="X68" s="20"/>
      <c r="Y68" s="20"/>
      <c r="Z68" s="21"/>
      <c r="AA68" s="12">
        <f>AA67</f>
        <v>150</v>
      </c>
      <c r="AC68" s="19" t="s">
        <v>115</v>
      </c>
      <c r="AD68" s="20"/>
      <c r="AE68" s="20"/>
      <c r="AF68" s="20"/>
      <c r="AG68" s="21"/>
      <c r="AH68" s="12">
        <f>AH67</f>
        <v>100</v>
      </c>
    </row>
    <row r="69" spans="1:42" ht="30" customHeight="1" x14ac:dyDescent="0.25"/>
    <row r="70" spans="1:42" ht="25.5" x14ac:dyDescent="0.25">
      <c r="A70" s="6" t="s">
        <v>17</v>
      </c>
      <c r="B70" s="2"/>
      <c r="C70" s="2"/>
      <c r="D70" s="2"/>
      <c r="E70" s="2"/>
      <c r="F70" s="2"/>
      <c r="H70" s="6" t="s">
        <v>17</v>
      </c>
      <c r="I70" s="2"/>
      <c r="J70" s="2"/>
      <c r="K70" s="2"/>
      <c r="L70" s="2"/>
      <c r="M70" s="2"/>
      <c r="O70" s="6" t="s">
        <v>17</v>
      </c>
      <c r="P70" s="2"/>
      <c r="Q70" s="2"/>
      <c r="R70" s="2"/>
      <c r="S70" s="2"/>
      <c r="T70" s="2"/>
      <c r="V70" s="6" t="s">
        <v>17</v>
      </c>
      <c r="W70" s="2"/>
      <c r="X70" s="2"/>
      <c r="Y70" s="2"/>
      <c r="Z70" s="2"/>
      <c r="AA70" s="2"/>
      <c r="AC70" s="6" t="s">
        <v>17</v>
      </c>
      <c r="AD70" s="2"/>
      <c r="AE70" s="2"/>
      <c r="AF70" s="2"/>
      <c r="AG70" s="2"/>
      <c r="AH70" s="2"/>
      <c r="AK70" s="2"/>
      <c r="AL70" s="2"/>
      <c r="AM70" s="2"/>
      <c r="AN70" s="2"/>
      <c r="AO70" s="2"/>
      <c r="AP70" s="2"/>
    </row>
    <row r="71" spans="1:42" ht="25.5" x14ac:dyDescent="0.25">
      <c r="A71" s="2" t="s">
        <v>44</v>
      </c>
      <c r="B71" s="2"/>
      <c r="C71" s="2"/>
      <c r="D71" s="2"/>
      <c r="E71" s="2"/>
      <c r="F71" s="2"/>
      <c r="H71" s="2" t="s">
        <v>18</v>
      </c>
      <c r="I71" s="2"/>
      <c r="J71" s="2"/>
      <c r="K71" s="2"/>
      <c r="L71" s="2"/>
      <c r="M71" s="2">
        <v>60</v>
      </c>
      <c r="O71" s="2" t="s">
        <v>116</v>
      </c>
      <c r="P71" s="2"/>
      <c r="Q71" s="2"/>
      <c r="R71" s="2"/>
      <c r="S71" s="2"/>
      <c r="T71" s="2"/>
      <c r="V71" s="2" t="s">
        <v>19</v>
      </c>
      <c r="W71" s="2"/>
      <c r="X71" s="2"/>
      <c r="Y71" s="2"/>
      <c r="Z71" s="2"/>
      <c r="AA71" s="2">
        <v>60</v>
      </c>
      <c r="AB71" s="2"/>
      <c r="AC71" s="2" t="s">
        <v>47</v>
      </c>
      <c r="AD71" s="2"/>
      <c r="AE71" s="2"/>
      <c r="AF71" s="2"/>
      <c r="AG71" s="2"/>
      <c r="AH71" s="2"/>
      <c r="AK71" s="2"/>
      <c r="AL71" s="1"/>
      <c r="AM71" s="1"/>
      <c r="AN71" s="1"/>
      <c r="AO71" s="1"/>
      <c r="AP71" s="2"/>
    </row>
    <row r="72" spans="1:42" ht="25.5" x14ac:dyDescent="0.25">
      <c r="A72" s="2" t="s">
        <v>45</v>
      </c>
      <c r="B72" s="1"/>
      <c r="C72" s="1"/>
      <c r="D72" s="1"/>
      <c r="E72" s="1"/>
      <c r="F72" s="2">
        <v>60</v>
      </c>
      <c r="H72" s="2" t="s">
        <v>105</v>
      </c>
      <c r="I72" s="2"/>
      <c r="J72" s="2"/>
      <c r="K72" s="2"/>
      <c r="L72" s="2"/>
      <c r="M72" s="2">
        <v>200</v>
      </c>
      <c r="O72" s="2" t="s">
        <v>65</v>
      </c>
      <c r="P72" s="1"/>
      <c r="Q72" s="1"/>
      <c r="R72" s="1"/>
      <c r="S72" s="1"/>
      <c r="T72" s="2">
        <v>60</v>
      </c>
      <c r="V72" s="2" t="s">
        <v>38</v>
      </c>
      <c r="W72" s="2"/>
      <c r="X72" s="2"/>
      <c r="Y72" s="2"/>
      <c r="Z72" s="2"/>
      <c r="AA72" s="2">
        <v>200</v>
      </c>
      <c r="AB72" s="2"/>
      <c r="AC72" s="2" t="s">
        <v>45</v>
      </c>
      <c r="AD72" s="1"/>
      <c r="AE72" s="1"/>
      <c r="AF72" s="1"/>
      <c r="AG72" s="1"/>
      <c r="AH72" s="2">
        <v>60</v>
      </c>
      <c r="AK72" s="2"/>
      <c r="AL72" s="2"/>
      <c r="AM72" s="2"/>
      <c r="AN72" s="2"/>
      <c r="AO72" s="2"/>
      <c r="AP72" s="2"/>
    </row>
    <row r="73" spans="1:42" ht="25.5" x14ac:dyDescent="0.25">
      <c r="A73" s="2" t="s">
        <v>129</v>
      </c>
      <c r="B73" s="2"/>
      <c r="C73" s="2"/>
      <c r="D73" s="2"/>
      <c r="E73" s="2"/>
      <c r="F73" s="2">
        <v>200</v>
      </c>
      <c r="H73" s="2" t="s">
        <v>89</v>
      </c>
      <c r="I73" s="2"/>
      <c r="J73" s="2"/>
      <c r="K73" s="2"/>
      <c r="L73" s="2"/>
      <c r="M73" s="2">
        <v>70</v>
      </c>
      <c r="O73" s="2" t="s">
        <v>96</v>
      </c>
      <c r="P73" s="1"/>
      <c r="Q73" s="1"/>
      <c r="R73" s="1"/>
      <c r="S73" s="1"/>
      <c r="T73" s="2" t="s">
        <v>88</v>
      </c>
      <c r="V73" s="2" t="s">
        <v>53</v>
      </c>
      <c r="W73" s="2"/>
      <c r="X73" s="2"/>
      <c r="Y73" s="2"/>
      <c r="Z73" s="2"/>
      <c r="AA73" s="2">
        <v>200</v>
      </c>
      <c r="AB73" s="2"/>
      <c r="AC73" s="2" t="s">
        <v>142</v>
      </c>
      <c r="AD73" s="2"/>
      <c r="AE73" s="2"/>
      <c r="AF73" s="2"/>
      <c r="AG73" s="2"/>
      <c r="AH73" s="2">
        <v>200</v>
      </c>
      <c r="AK73" s="2"/>
      <c r="AL73" s="2"/>
      <c r="AM73" s="2"/>
      <c r="AN73" s="2"/>
      <c r="AO73" s="2"/>
      <c r="AP73" s="2"/>
    </row>
    <row r="74" spans="1:42" ht="25.5" x14ac:dyDescent="0.25">
      <c r="A74" s="2" t="s">
        <v>86</v>
      </c>
      <c r="B74" s="2"/>
      <c r="C74" s="2"/>
      <c r="D74" s="2"/>
      <c r="E74" s="2"/>
      <c r="F74" s="2">
        <v>70</v>
      </c>
      <c r="H74" s="2" t="s">
        <v>49</v>
      </c>
      <c r="I74" s="2"/>
      <c r="J74" s="2"/>
      <c r="K74" s="2"/>
      <c r="L74" s="2"/>
      <c r="M74" s="2">
        <v>130</v>
      </c>
      <c r="O74" s="2" t="s">
        <v>130</v>
      </c>
      <c r="P74" s="2"/>
      <c r="Q74" s="2"/>
      <c r="R74" s="2"/>
      <c r="S74" s="2"/>
      <c r="T74" s="2">
        <v>70</v>
      </c>
      <c r="V74" s="2" t="s">
        <v>35</v>
      </c>
      <c r="W74" s="2"/>
      <c r="X74" s="2"/>
      <c r="Y74" s="2"/>
      <c r="Z74" s="2"/>
      <c r="AA74" s="7">
        <v>70</v>
      </c>
      <c r="AB74" s="2"/>
      <c r="AC74" s="2" t="s">
        <v>48</v>
      </c>
      <c r="AD74" s="2"/>
      <c r="AE74" s="2"/>
      <c r="AF74" s="2"/>
      <c r="AG74" s="2"/>
      <c r="AH74" s="7">
        <v>200</v>
      </c>
      <c r="AK74" s="2"/>
      <c r="AL74" s="2"/>
      <c r="AM74" s="2"/>
      <c r="AN74" s="2"/>
      <c r="AO74" s="2"/>
      <c r="AP74" s="2"/>
    </row>
    <row r="75" spans="1:42" ht="25.5" x14ac:dyDescent="0.25">
      <c r="A75" s="2" t="s">
        <v>131</v>
      </c>
      <c r="B75" s="2"/>
      <c r="C75" s="2"/>
      <c r="D75" s="2"/>
      <c r="E75" s="2"/>
      <c r="F75" s="2">
        <v>130</v>
      </c>
      <c r="H75" s="2" t="s">
        <v>59</v>
      </c>
      <c r="I75" s="2"/>
      <c r="J75" s="2"/>
      <c r="K75" s="2"/>
      <c r="L75" s="2"/>
      <c r="M75" s="2">
        <v>180</v>
      </c>
      <c r="O75" s="2" t="s">
        <v>98</v>
      </c>
      <c r="P75" s="2"/>
      <c r="Q75" s="2"/>
      <c r="R75" s="2"/>
      <c r="S75" s="2"/>
      <c r="T75" s="2">
        <v>130</v>
      </c>
      <c r="V75" s="2" t="s">
        <v>34</v>
      </c>
      <c r="W75" s="2"/>
      <c r="X75" s="2"/>
      <c r="Y75" s="2"/>
      <c r="Z75" s="2"/>
      <c r="AA75" s="2">
        <v>130</v>
      </c>
      <c r="AB75" s="2"/>
      <c r="AC75" s="2" t="s">
        <v>20</v>
      </c>
      <c r="AD75" s="2"/>
      <c r="AE75" s="2"/>
      <c r="AF75" s="2"/>
      <c r="AG75" s="2"/>
      <c r="AH75" s="2">
        <v>180</v>
      </c>
      <c r="AK75" s="2"/>
      <c r="AL75" s="2"/>
      <c r="AM75" s="2"/>
      <c r="AN75" s="2"/>
      <c r="AO75" s="2"/>
      <c r="AP75" s="2"/>
    </row>
    <row r="76" spans="1:42" ht="25.5" x14ac:dyDescent="0.25">
      <c r="A76" s="2" t="s">
        <v>20</v>
      </c>
      <c r="B76" s="2"/>
      <c r="C76" s="2"/>
      <c r="D76" s="2"/>
      <c r="E76" s="2"/>
      <c r="F76" s="2">
        <v>180</v>
      </c>
      <c r="H76" s="2" t="s">
        <v>21</v>
      </c>
      <c r="I76" s="2"/>
      <c r="J76" s="2"/>
      <c r="K76" s="2"/>
      <c r="L76" s="2"/>
      <c r="M76" s="2">
        <v>48</v>
      </c>
      <c r="O76" s="2" t="s">
        <v>55</v>
      </c>
      <c r="P76" s="2"/>
      <c r="Q76" s="2"/>
      <c r="R76" s="2"/>
      <c r="S76" s="2"/>
      <c r="T76" s="2">
        <v>180</v>
      </c>
      <c r="V76" s="2" t="s">
        <v>22</v>
      </c>
      <c r="W76" s="2"/>
      <c r="X76" s="2"/>
      <c r="Y76" s="2"/>
      <c r="Z76" s="2"/>
      <c r="AA76" s="2">
        <v>180</v>
      </c>
      <c r="AB76" s="2"/>
      <c r="AC76" s="2" t="s">
        <v>21</v>
      </c>
      <c r="AD76" s="2"/>
      <c r="AE76" s="2"/>
      <c r="AF76" s="2"/>
      <c r="AG76" s="2"/>
      <c r="AH76" s="2">
        <v>48</v>
      </c>
      <c r="AK76" s="2"/>
      <c r="AL76" s="2"/>
      <c r="AM76" s="2"/>
      <c r="AN76" s="2"/>
      <c r="AO76" s="2"/>
      <c r="AP76" s="2"/>
    </row>
    <row r="77" spans="1:42" ht="25.5" x14ac:dyDescent="0.25">
      <c r="A77" s="2" t="s">
        <v>21</v>
      </c>
      <c r="B77" s="2"/>
      <c r="C77" s="2"/>
      <c r="D77" s="2"/>
      <c r="E77" s="2"/>
      <c r="F77" s="2">
        <v>48</v>
      </c>
      <c r="H77" s="2"/>
      <c r="I77" s="2"/>
      <c r="J77" s="2"/>
      <c r="K77" s="2"/>
      <c r="L77" s="2"/>
      <c r="M77" s="2"/>
      <c r="O77" s="2" t="s">
        <v>21</v>
      </c>
      <c r="P77" s="2"/>
      <c r="Q77" s="2"/>
      <c r="R77" s="2"/>
      <c r="S77" s="2"/>
      <c r="T77" s="2">
        <v>48</v>
      </c>
      <c r="V77" s="2" t="s">
        <v>21</v>
      </c>
      <c r="W77" s="2"/>
      <c r="X77" s="2"/>
      <c r="Y77" s="2"/>
      <c r="Z77" s="2"/>
      <c r="AA77" s="2">
        <v>48</v>
      </c>
      <c r="AB77" s="2"/>
      <c r="AC77" s="2"/>
      <c r="AD77" s="2"/>
      <c r="AE77" s="2"/>
      <c r="AF77" s="2"/>
      <c r="AG77" s="2"/>
      <c r="AH77" s="2"/>
    </row>
    <row r="78" spans="1:42" ht="25.5" x14ac:dyDescent="0.25">
      <c r="A78" s="19" t="s">
        <v>115</v>
      </c>
      <c r="B78" s="20"/>
      <c r="C78" s="20"/>
      <c r="D78" s="20"/>
      <c r="E78" s="21"/>
      <c r="F78" s="12">
        <f>F72+F73+F74+F75+F76+F77</f>
        <v>688</v>
      </c>
      <c r="H78" s="19" t="s">
        <v>115</v>
      </c>
      <c r="I78" s="20"/>
      <c r="J78" s="20"/>
      <c r="K78" s="20"/>
      <c r="L78" s="21"/>
      <c r="M78" s="12">
        <f>M72+M73+M74+M75+M76+M77</f>
        <v>628</v>
      </c>
      <c r="O78" s="19" t="s">
        <v>115</v>
      </c>
      <c r="P78" s="20"/>
      <c r="Q78" s="20"/>
      <c r="R78" s="20"/>
      <c r="S78" s="21"/>
      <c r="T78" s="12">
        <f>T72+220+T74+T75+T76+T77</f>
        <v>708</v>
      </c>
      <c r="V78" s="19" t="s">
        <v>115</v>
      </c>
      <c r="W78" s="20"/>
      <c r="X78" s="20"/>
      <c r="Y78" s="20"/>
      <c r="Z78" s="21"/>
      <c r="AA78" s="12">
        <f>AA71+AA72+AA73+AA74+AA75+AA76</f>
        <v>840</v>
      </c>
      <c r="AC78" s="19" t="s">
        <v>115</v>
      </c>
      <c r="AD78" s="20"/>
      <c r="AE78" s="20"/>
      <c r="AF78" s="20"/>
      <c r="AG78" s="21"/>
      <c r="AH78" s="12">
        <f>AH72+AH73+AH74+AH75+AH76</f>
        <v>688</v>
      </c>
    </row>
    <row r="79" spans="1:42" ht="30" customHeight="1" x14ac:dyDescent="0.25">
      <c r="A79" s="1"/>
      <c r="B79" s="1"/>
      <c r="C79" s="1"/>
      <c r="D79" s="1"/>
      <c r="E79" s="1"/>
      <c r="F79" s="1"/>
      <c r="H79" s="1"/>
      <c r="I79" s="1"/>
      <c r="J79" s="1"/>
      <c r="K79" s="1"/>
      <c r="L79" s="1"/>
      <c r="M79" s="1"/>
      <c r="O79" s="1"/>
      <c r="P79" s="1"/>
      <c r="Q79" s="1"/>
      <c r="R79" s="1"/>
      <c r="S79" s="1"/>
      <c r="T79" s="1"/>
      <c r="V79" s="1"/>
      <c r="W79" s="1"/>
      <c r="X79" s="1"/>
      <c r="Y79" s="1"/>
      <c r="Z79" s="1"/>
      <c r="AA79" s="1"/>
      <c r="AC79" s="1"/>
      <c r="AD79" s="1"/>
      <c r="AE79" s="1"/>
      <c r="AF79" s="1"/>
      <c r="AG79" s="1"/>
      <c r="AH79" s="1"/>
    </row>
    <row r="80" spans="1:42" ht="25.5" x14ac:dyDescent="0.25">
      <c r="A80" s="6" t="s">
        <v>24</v>
      </c>
      <c r="B80" s="2"/>
      <c r="C80" s="2"/>
      <c r="D80" s="2"/>
      <c r="E80" s="2"/>
      <c r="F80" s="2"/>
      <c r="H80" s="6" t="s">
        <v>24</v>
      </c>
      <c r="I80" s="2"/>
      <c r="J80" s="2"/>
      <c r="K80" s="2"/>
      <c r="L80" s="2"/>
      <c r="M80" s="2"/>
      <c r="O80" s="6" t="s">
        <v>24</v>
      </c>
      <c r="P80" s="2"/>
      <c r="Q80" s="2"/>
      <c r="R80" s="2"/>
      <c r="S80" s="2"/>
      <c r="T80" s="2"/>
      <c r="V80" s="6" t="s">
        <v>24</v>
      </c>
      <c r="W80" s="2"/>
      <c r="X80" s="2"/>
      <c r="Y80" s="2"/>
      <c r="Z80" s="2"/>
      <c r="AA80" s="2"/>
      <c r="AC80" s="6" t="s">
        <v>24</v>
      </c>
      <c r="AD80" s="2"/>
      <c r="AE80" s="2"/>
      <c r="AF80" s="2"/>
      <c r="AG80" s="2"/>
      <c r="AH80" s="2"/>
    </row>
    <row r="81" spans="1:34" ht="25.5" x14ac:dyDescent="0.25">
      <c r="A81" s="2" t="s">
        <v>120</v>
      </c>
      <c r="B81" s="2"/>
      <c r="C81" s="2"/>
      <c r="D81" s="2"/>
      <c r="E81" s="2"/>
      <c r="F81" s="2">
        <v>50</v>
      </c>
      <c r="H81" s="2" t="s">
        <v>16</v>
      </c>
      <c r="I81" s="2"/>
      <c r="J81" s="2"/>
      <c r="K81" s="2"/>
      <c r="L81" s="2"/>
      <c r="M81" s="2">
        <v>50</v>
      </c>
      <c r="O81" s="2" t="s">
        <v>42</v>
      </c>
      <c r="P81" s="2"/>
      <c r="Q81" s="2"/>
      <c r="R81" s="2"/>
      <c r="S81" s="2"/>
      <c r="T81" s="2">
        <v>70</v>
      </c>
      <c r="V81" s="2" t="s">
        <v>132</v>
      </c>
      <c r="W81" s="2"/>
      <c r="X81" s="2"/>
      <c r="Y81" s="2"/>
      <c r="Z81" s="2"/>
      <c r="AA81" s="2"/>
      <c r="AC81" s="2" t="s">
        <v>46</v>
      </c>
      <c r="AD81" s="2"/>
      <c r="AE81" s="2"/>
      <c r="AF81" s="2"/>
      <c r="AG81" s="2"/>
      <c r="AH81" s="2">
        <v>130</v>
      </c>
    </row>
    <row r="82" spans="1:34" ht="25.5" x14ac:dyDescent="0.25">
      <c r="A82" s="2" t="s">
        <v>22</v>
      </c>
      <c r="B82" s="2"/>
      <c r="C82" s="2"/>
      <c r="D82" s="2"/>
      <c r="E82" s="2"/>
      <c r="F82" s="2">
        <v>200</v>
      </c>
      <c r="H82" s="2" t="s">
        <v>32</v>
      </c>
      <c r="I82" s="2"/>
      <c r="J82" s="2"/>
      <c r="K82" s="2"/>
      <c r="L82" s="2"/>
      <c r="M82" s="2">
        <v>200</v>
      </c>
      <c r="O82" s="2" t="s">
        <v>60</v>
      </c>
      <c r="P82" s="1"/>
      <c r="Q82" s="1"/>
      <c r="R82" s="1"/>
      <c r="S82" s="2"/>
      <c r="T82" s="2">
        <v>100</v>
      </c>
      <c r="V82" s="2" t="s">
        <v>133</v>
      </c>
      <c r="W82" s="2"/>
      <c r="X82" s="2"/>
      <c r="Y82" s="2"/>
      <c r="Z82" s="2"/>
      <c r="AA82" s="2">
        <v>80</v>
      </c>
      <c r="AC82" s="2" t="s">
        <v>23</v>
      </c>
      <c r="AD82" s="1"/>
      <c r="AE82" s="1"/>
      <c r="AF82" s="1"/>
      <c r="AG82" s="2"/>
      <c r="AH82" s="2">
        <v>20</v>
      </c>
    </row>
    <row r="83" spans="1:34" ht="25.5" x14ac:dyDescent="0.25">
      <c r="A83" s="2"/>
      <c r="B83" s="2"/>
      <c r="C83" s="2"/>
      <c r="D83" s="2"/>
      <c r="E83" s="2"/>
      <c r="F83" s="2"/>
      <c r="H83" s="2"/>
      <c r="I83" s="2"/>
      <c r="J83" s="2"/>
      <c r="K83" s="2"/>
      <c r="L83" s="2"/>
      <c r="M83" s="2"/>
      <c r="O83" s="2" t="s">
        <v>100</v>
      </c>
      <c r="P83" s="1"/>
      <c r="Q83" s="1"/>
      <c r="R83" s="1"/>
      <c r="S83" s="2"/>
      <c r="T83" s="2">
        <v>150</v>
      </c>
      <c r="V83" s="2" t="s">
        <v>59</v>
      </c>
      <c r="W83" s="2"/>
      <c r="X83" s="2"/>
      <c r="Y83" s="2"/>
      <c r="Z83" s="2"/>
      <c r="AA83" s="2">
        <v>180</v>
      </c>
      <c r="AC83" s="2" t="s">
        <v>16</v>
      </c>
      <c r="AD83" s="1"/>
      <c r="AE83" s="1"/>
      <c r="AF83" s="1"/>
      <c r="AG83" s="2"/>
      <c r="AH83" s="2">
        <v>30</v>
      </c>
    </row>
    <row r="84" spans="1:34" ht="25.5" x14ac:dyDescent="0.25">
      <c r="A84" s="2"/>
      <c r="B84" s="2"/>
      <c r="C84" s="2"/>
      <c r="D84" s="2"/>
      <c r="E84" s="2"/>
      <c r="F84" s="2"/>
      <c r="H84" s="2"/>
      <c r="I84" s="2"/>
      <c r="J84" s="2"/>
      <c r="K84" s="2"/>
      <c r="L84" s="2"/>
      <c r="M84" s="2"/>
      <c r="O84" s="2"/>
      <c r="P84" s="1"/>
      <c r="Q84" s="1"/>
      <c r="R84" s="1"/>
      <c r="S84" s="2"/>
      <c r="T84" s="2"/>
      <c r="V84" s="6"/>
      <c r="W84" s="2"/>
      <c r="X84" s="2"/>
      <c r="Y84" s="2"/>
      <c r="Z84" s="2"/>
      <c r="AA84" s="2"/>
      <c r="AC84" s="2" t="s">
        <v>43</v>
      </c>
      <c r="AD84" s="1"/>
      <c r="AE84" s="1"/>
      <c r="AF84" s="1"/>
      <c r="AG84" s="2"/>
      <c r="AH84" s="2">
        <v>180</v>
      </c>
    </row>
    <row r="85" spans="1:34" ht="25.5" x14ac:dyDescent="0.25">
      <c r="A85" s="19" t="s">
        <v>115</v>
      </c>
      <c r="B85" s="20"/>
      <c r="C85" s="20"/>
      <c r="D85" s="20"/>
      <c r="E85" s="21"/>
      <c r="F85" s="12">
        <f>F81+F82</f>
        <v>250</v>
      </c>
      <c r="H85" s="19" t="s">
        <v>115</v>
      </c>
      <c r="I85" s="20"/>
      <c r="J85" s="20"/>
      <c r="K85" s="20"/>
      <c r="L85" s="21"/>
      <c r="M85" s="12">
        <f>M81+M82</f>
        <v>250</v>
      </c>
      <c r="O85" s="19" t="s">
        <v>115</v>
      </c>
      <c r="P85" s="20"/>
      <c r="Q85" s="20"/>
      <c r="R85" s="20"/>
      <c r="S85" s="21"/>
      <c r="T85" s="12">
        <f>T81+T82+T83</f>
        <v>320</v>
      </c>
      <c r="V85" s="19" t="s">
        <v>115</v>
      </c>
      <c r="W85" s="20"/>
      <c r="X85" s="20"/>
      <c r="Y85" s="20"/>
      <c r="Z85" s="21"/>
      <c r="AA85" s="12">
        <f>AA81+AA82+AA83</f>
        <v>260</v>
      </c>
      <c r="AC85" s="19" t="s">
        <v>115</v>
      </c>
      <c r="AD85" s="20"/>
      <c r="AE85" s="20"/>
      <c r="AF85" s="20"/>
      <c r="AG85" s="21"/>
      <c r="AH85" s="12">
        <f>AH81+AH82+AH83+AH84</f>
        <v>360</v>
      </c>
    </row>
    <row r="86" spans="1:34" ht="30" customHeight="1" x14ac:dyDescent="0.25">
      <c r="A86" s="6"/>
      <c r="B86" s="2"/>
      <c r="C86" s="2"/>
      <c r="D86" s="2"/>
      <c r="E86" s="2"/>
      <c r="F86" s="2"/>
      <c r="H86" s="6"/>
      <c r="I86" s="2"/>
      <c r="J86" s="2"/>
      <c r="K86" s="2"/>
      <c r="L86" s="2"/>
      <c r="M86" s="2"/>
      <c r="O86" s="6"/>
      <c r="P86" s="2"/>
      <c r="Q86" s="2"/>
      <c r="R86" s="2"/>
      <c r="S86" s="2"/>
      <c r="T86" s="2"/>
      <c r="V86" s="6"/>
      <c r="W86" s="2"/>
      <c r="X86" s="2"/>
      <c r="Y86" s="2"/>
      <c r="Z86" s="2"/>
      <c r="AA86" s="2"/>
      <c r="AC86" s="6"/>
      <c r="AD86" s="2"/>
      <c r="AE86" s="2"/>
      <c r="AF86" s="2"/>
      <c r="AG86" s="2"/>
      <c r="AH86" s="2"/>
    </row>
    <row r="87" spans="1:34" ht="30" customHeight="1" x14ac:dyDescent="0.25">
      <c r="A87" s="6" t="s">
        <v>122</v>
      </c>
      <c r="B87" s="2"/>
      <c r="C87" s="2"/>
      <c r="D87" s="2"/>
      <c r="E87" s="2"/>
      <c r="F87" s="2"/>
      <c r="H87" s="6" t="s">
        <v>122</v>
      </c>
      <c r="I87" s="2"/>
      <c r="J87" s="2"/>
      <c r="K87" s="2"/>
      <c r="L87" s="2"/>
      <c r="M87" s="2"/>
      <c r="O87" s="6" t="s">
        <v>122</v>
      </c>
      <c r="P87" s="2"/>
      <c r="Q87" s="2"/>
      <c r="R87" s="2"/>
      <c r="S87" s="2"/>
      <c r="T87" s="2"/>
      <c r="V87" s="6" t="s">
        <v>122</v>
      </c>
      <c r="W87" s="2"/>
      <c r="X87" s="2"/>
      <c r="Y87" s="2"/>
      <c r="Z87" s="2"/>
      <c r="AA87" s="2"/>
      <c r="AC87" s="16"/>
      <c r="AD87" s="14"/>
      <c r="AE87" s="14"/>
      <c r="AF87" s="14"/>
      <c r="AG87" s="14"/>
      <c r="AH87" s="14"/>
    </row>
    <row r="88" spans="1:34" ht="25.5" x14ac:dyDescent="0.25">
      <c r="A88" s="2" t="s">
        <v>69</v>
      </c>
      <c r="B88" s="2"/>
      <c r="C88" s="2"/>
      <c r="D88" s="2"/>
      <c r="E88" s="2"/>
      <c r="F88" s="2" t="s">
        <v>123</v>
      </c>
      <c r="H88" s="2" t="s">
        <v>134</v>
      </c>
      <c r="I88" s="2"/>
      <c r="J88" s="2"/>
      <c r="K88" s="2"/>
      <c r="L88" s="2"/>
      <c r="M88" s="2">
        <v>80</v>
      </c>
      <c r="O88" s="2" t="s">
        <v>135</v>
      </c>
      <c r="P88" s="2"/>
      <c r="Q88" s="2"/>
      <c r="R88" s="2"/>
      <c r="S88" s="2"/>
      <c r="T88" s="2">
        <v>50</v>
      </c>
      <c r="V88" s="2" t="s">
        <v>73</v>
      </c>
      <c r="W88" s="2"/>
      <c r="X88" s="2"/>
      <c r="Y88" s="2"/>
      <c r="Z88" s="2"/>
      <c r="AA88" s="2">
        <v>80</v>
      </c>
      <c r="AC88" s="14"/>
      <c r="AD88" s="14"/>
      <c r="AE88" s="14"/>
      <c r="AF88" s="14"/>
      <c r="AG88" s="14"/>
      <c r="AH88" s="14"/>
    </row>
    <row r="89" spans="1:34" ht="25.5" x14ac:dyDescent="0.25">
      <c r="A89" s="2" t="s">
        <v>71</v>
      </c>
      <c r="B89" s="2"/>
      <c r="C89" s="2"/>
      <c r="D89" s="2"/>
      <c r="E89" s="2"/>
      <c r="F89" s="2">
        <v>200</v>
      </c>
      <c r="H89" s="2" t="s">
        <v>39</v>
      </c>
      <c r="I89" s="1"/>
      <c r="J89" s="1"/>
      <c r="K89" s="1"/>
      <c r="L89" s="2"/>
      <c r="M89" s="2">
        <v>140</v>
      </c>
      <c r="O89" s="2" t="s">
        <v>136</v>
      </c>
      <c r="P89" s="1"/>
      <c r="Q89" s="1"/>
      <c r="R89" s="1"/>
      <c r="S89" s="2"/>
      <c r="T89" s="2">
        <v>200</v>
      </c>
      <c r="V89" s="2" t="s">
        <v>54</v>
      </c>
      <c r="W89" s="1"/>
      <c r="X89" s="1"/>
      <c r="Y89" s="1"/>
      <c r="Z89" s="2"/>
      <c r="AA89" s="2">
        <v>130</v>
      </c>
      <c r="AC89" s="14"/>
      <c r="AD89" s="15"/>
      <c r="AE89" s="15"/>
      <c r="AF89" s="15"/>
      <c r="AG89" s="14"/>
      <c r="AH89" s="14"/>
    </row>
    <row r="90" spans="1:34" ht="25.5" x14ac:dyDescent="0.25">
      <c r="A90" s="2" t="s">
        <v>23</v>
      </c>
      <c r="B90" s="1"/>
      <c r="C90" s="1"/>
      <c r="D90" s="1"/>
      <c r="E90" s="2"/>
      <c r="F90" s="2">
        <v>40</v>
      </c>
      <c r="H90" s="2" t="s">
        <v>23</v>
      </c>
      <c r="I90" s="1"/>
      <c r="J90" s="1"/>
      <c r="K90" s="1"/>
      <c r="L90" s="2"/>
      <c r="M90" s="2">
        <v>30</v>
      </c>
      <c r="O90" s="2" t="s">
        <v>20</v>
      </c>
      <c r="P90" s="1"/>
      <c r="Q90" s="1"/>
      <c r="R90" s="1"/>
      <c r="S90" s="2"/>
      <c r="T90" s="2">
        <v>200</v>
      </c>
      <c r="V90" s="2" t="s">
        <v>23</v>
      </c>
      <c r="W90" s="1"/>
      <c r="X90" s="1"/>
      <c r="Y90" s="1"/>
      <c r="Z90" s="2"/>
      <c r="AA90" s="2">
        <v>40</v>
      </c>
      <c r="AC90" s="14"/>
      <c r="AD90" s="15"/>
      <c r="AE90" s="15"/>
      <c r="AF90" s="15"/>
      <c r="AG90" s="14"/>
      <c r="AH90" s="14"/>
    </row>
    <row r="91" spans="1:34" ht="25.5" x14ac:dyDescent="0.25">
      <c r="A91" s="2"/>
      <c r="B91" s="1"/>
      <c r="C91" s="1"/>
      <c r="D91" s="1"/>
      <c r="E91" s="2"/>
      <c r="F91" s="2"/>
      <c r="H91" s="2" t="s">
        <v>43</v>
      </c>
      <c r="I91" s="1"/>
      <c r="J91" s="1"/>
      <c r="K91" s="1"/>
      <c r="L91" s="2"/>
      <c r="M91" s="2">
        <v>200</v>
      </c>
      <c r="O91" s="2"/>
      <c r="P91" s="2"/>
      <c r="Q91" s="2"/>
      <c r="R91" s="2"/>
      <c r="S91" s="2"/>
      <c r="T91" s="2"/>
      <c r="V91" s="2" t="s">
        <v>71</v>
      </c>
      <c r="W91" s="2"/>
      <c r="X91" s="2"/>
      <c r="Y91" s="2"/>
      <c r="Z91" s="2"/>
      <c r="AA91" s="2">
        <v>200</v>
      </c>
      <c r="AC91" s="14"/>
      <c r="AD91" s="15"/>
      <c r="AE91" s="15"/>
      <c r="AF91" s="15"/>
      <c r="AG91" s="14"/>
      <c r="AH91" s="14"/>
    </row>
    <row r="92" spans="1:34" ht="25.5" x14ac:dyDescent="0.25">
      <c r="A92" s="19" t="s">
        <v>115</v>
      </c>
      <c r="B92" s="20"/>
      <c r="C92" s="20"/>
      <c r="D92" s="20"/>
      <c r="E92" s="21"/>
      <c r="F92" s="12">
        <f>210+F89+F90</f>
        <v>450</v>
      </c>
      <c r="H92" s="19" t="s">
        <v>115</v>
      </c>
      <c r="I92" s="20"/>
      <c r="J92" s="20"/>
      <c r="K92" s="20"/>
      <c r="L92" s="21"/>
      <c r="M92" s="12">
        <f>M88+M89+M90+M91</f>
        <v>450</v>
      </c>
      <c r="O92" s="19" t="s">
        <v>115</v>
      </c>
      <c r="P92" s="20"/>
      <c r="Q92" s="20"/>
      <c r="R92" s="20"/>
      <c r="S92" s="21"/>
      <c r="T92" s="12">
        <f>T88+T89+T90</f>
        <v>450</v>
      </c>
      <c r="V92" s="19" t="s">
        <v>115</v>
      </c>
      <c r="W92" s="20"/>
      <c r="X92" s="20"/>
      <c r="Y92" s="20"/>
      <c r="Z92" s="21"/>
      <c r="AA92" s="12">
        <f>AA88+AA89+AA90+AA91</f>
        <v>450</v>
      </c>
      <c r="AC92" s="16"/>
      <c r="AD92" s="16"/>
      <c r="AE92" s="16"/>
      <c r="AF92" s="16"/>
      <c r="AG92" s="16"/>
      <c r="AH92" s="16"/>
    </row>
    <row r="93" spans="1:34" ht="30" customHeight="1" x14ac:dyDescent="0.25"/>
    <row r="94" spans="1:34" ht="30" customHeight="1" x14ac:dyDescent="0.25">
      <c r="A94" s="17" t="s">
        <v>126</v>
      </c>
      <c r="B94" s="17"/>
      <c r="C94" s="17"/>
      <c r="D94" s="17"/>
      <c r="E94" s="17"/>
      <c r="F94" s="16"/>
      <c r="H94" s="17" t="s">
        <v>126</v>
      </c>
      <c r="I94" s="17"/>
      <c r="J94" s="17"/>
      <c r="K94" s="17"/>
      <c r="L94" s="17"/>
      <c r="M94" s="16"/>
      <c r="O94" s="17" t="s">
        <v>126</v>
      </c>
      <c r="P94" s="17"/>
      <c r="Q94" s="17"/>
      <c r="R94" s="17"/>
      <c r="S94" s="17"/>
      <c r="T94" s="16"/>
      <c r="V94" s="17" t="s">
        <v>126</v>
      </c>
      <c r="W94" s="17"/>
      <c r="X94" s="17"/>
      <c r="Y94" s="17"/>
      <c r="Z94" s="17"/>
      <c r="AA94" s="16"/>
      <c r="AC94" s="17"/>
      <c r="AD94" s="17"/>
      <c r="AE94" s="17"/>
      <c r="AF94" s="17"/>
      <c r="AG94" s="17"/>
      <c r="AH94" s="16"/>
    </row>
    <row r="95" spans="1:34" ht="25.5" customHeight="1" x14ac:dyDescent="0.25">
      <c r="A95" s="18" t="s">
        <v>100</v>
      </c>
      <c r="B95" s="18"/>
      <c r="C95" s="18"/>
      <c r="D95" s="18"/>
      <c r="E95" s="18"/>
      <c r="F95" s="14">
        <v>150</v>
      </c>
      <c r="H95" s="18" t="s">
        <v>100</v>
      </c>
      <c r="I95" s="18"/>
      <c r="J95" s="18"/>
      <c r="K95" s="18"/>
      <c r="L95" s="18"/>
      <c r="M95" s="14">
        <v>150</v>
      </c>
      <c r="O95" s="18" t="s">
        <v>64</v>
      </c>
      <c r="P95" s="18"/>
      <c r="Q95" s="18"/>
      <c r="R95" s="18"/>
      <c r="S95" s="18"/>
      <c r="T95" s="14">
        <v>150</v>
      </c>
      <c r="V95" s="18" t="s">
        <v>100</v>
      </c>
      <c r="W95" s="18"/>
      <c r="X95" s="18"/>
      <c r="Y95" s="18"/>
      <c r="Z95" s="18"/>
      <c r="AA95" s="14">
        <v>150</v>
      </c>
    </row>
    <row r="96" spans="1:34" ht="25.5" customHeight="1" x14ac:dyDescent="0.25">
      <c r="A96" s="19" t="s">
        <v>115</v>
      </c>
      <c r="B96" s="20"/>
      <c r="C96" s="20"/>
      <c r="D96" s="20"/>
      <c r="E96" s="21"/>
      <c r="F96" s="12">
        <f>F95</f>
        <v>150</v>
      </c>
      <c r="H96" s="19" t="s">
        <v>115</v>
      </c>
      <c r="I96" s="20"/>
      <c r="J96" s="20"/>
      <c r="K96" s="20"/>
      <c r="L96" s="21"/>
      <c r="M96" s="12">
        <f>M95</f>
        <v>150</v>
      </c>
      <c r="O96" s="19" t="s">
        <v>115</v>
      </c>
      <c r="P96" s="20"/>
      <c r="Q96" s="20"/>
      <c r="R96" s="20"/>
      <c r="S96" s="21"/>
      <c r="T96" s="12">
        <f>T95</f>
        <v>150</v>
      </c>
      <c r="V96" s="19" t="s">
        <v>115</v>
      </c>
      <c r="W96" s="20"/>
      <c r="X96" s="20"/>
      <c r="Y96" s="20"/>
      <c r="Z96" s="21"/>
      <c r="AA96" s="12">
        <f>AA95</f>
        <v>150</v>
      </c>
    </row>
    <row r="97" spans="1:34" ht="30" customHeight="1" x14ac:dyDescent="0.25"/>
    <row r="98" spans="1:34" ht="25.5" x14ac:dyDescent="0.25">
      <c r="A98" s="6" t="s">
        <v>40</v>
      </c>
      <c r="H98" s="6" t="s">
        <v>40</v>
      </c>
      <c r="O98" s="6" t="s">
        <v>40</v>
      </c>
      <c r="V98" s="6" t="s">
        <v>40</v>
      </c>
      <c r="AC98" s="6" t="s">
        <v>40</v>
      </c>
    </row>
    <row r="99" spans="1:34" ht="25.5" x14ac:dyDescent="0.25">
      <c r="A99" s="2" t="s">
        <v>25</v>
      </c>
      <c r="B99" s="2"/>
      <c r="C99" s="2"/>
      <c r="D99" s="2"/>
      <c r="E99" s="2"/>
      <c r="F99" s="2">
        <v>5</v>
      </c>
      <c r="H99" s="2" t="s">
        <v>25</v>
      </c>
      <c r="I99" s="2"/>
      <c r="J99" s="2"/>
      <c r="K99" s="2"/>
      <c r="L99" s="2"/>
      <c r="M99" s="2">
        <v>5</v>
      </c>
      <c r="O99" s="2" t="s">
        <v>25</v>
      </c>
      <c r="P99" s="2"/>
      <c r="Q99" s="2"/>
      <c r="R99" s="2"/>
      <c r="S99" s="2"/>
      <c r="T99" s="2">
        <v>5</v>
      </c>
      <c r="V99" s="2" t="s">
        <v>25</v>
      </c>
      <c r="W99" s="2"/>
      <c r="X99" s="2"/>
      <c r="Y99" s="2"/>
      <c r="Z99" s="2"/>
      <c r="AA99" s="2">
        <v>5</v>
      </c>
      <c r="AC99" s="2" t="s">
        <v>25</v>
      </c>
      <c r="AD99" s="2"/>
      <c r="AE99" s="2"/>
      <c r="AF99" s="2"/>
      <c r="AG99" s="2"/>
      <c r="AH99" s="2">
        <v>5</v>
      </c>
    </row>
    <row r="104" spans="1:34" ht="25.5" x14ac:dyDescent="0.25">
      <c r="O104" s="6"/>
      <c r="P104" s="2"/>
      <c r="Q104" s="2"/>
      <c r="R104" s="2"/>
      <c r="S104" s="2"/>
      <c r="T104" s="2"/>
    </row>
    <row r="105" spans="1:34" ht="25.5" x14ac:dyDescent="0.25">
      <c r="O105" s="2"/>
      <c r="P105" s="2"/>
      <c r="Q105" s="2"/>
      <c r="R105" s="2"/>
      <c r="S105" s="2"/>
      <c r="T105" s="2"/>
    </row>
    <row r="106" spans="1:34" ht="25.5" x14ac:dyDescent="0.25">
      <c r="O106" s="2"/>
      <c r="P106" s="1"/>
      <c r="Q106" s="1"/>
      <c r="R106" s="1"/>
      <c r="S106" s="2"/>
      <c r="T106" s="2"/>
    </row>
    <row r="107" spans="1:34" ht="25.5" x14ac:dyDescent="0.25">
      <c r="O107" s="2"/>
      <c r="P107" s="1"/>
      <c r="Q107" s="1"/>
      <c r="R107" s="1"/>
      <c r="S107" s="2"/>
      <c r="T107" s="2"/>
    </row>
    <row r="108" spans="1:34" ht="25.5" x14ac:dyDescent="0.25">
      <c r="O108" s="2"/>
      <c r="P108" s="2"/>
      <c r="Q108" s="2"/>
      <c r="R108" s="2"/>
      <c r="S108" s="2"/>
      <c r="T108" s="2"/>
    </row>
  </sheetData>
  <mergeCells count="58">
    <mergeCell ref="A1:AH1"/>
    <mergeCell ref="A2:AH2"/>
    <mergeCell ref="A11:E11"/>
    <mergeCell ref="H11:L11"/>
    <mergeCell ref="O11:S11"/>
    <mergeCell ref="V11:Z11"/>
    <mergeCell ref="AC11:AG11"/>
    <mergeCell ref="AC15:AG15"/>
    <mergeCell ref="A26:E26"/>
    <mergeCell ref="H26:L26"/>
    <mergeCell ref="O26:S26"/>
    <mergeCell ref="V26:Z26"/>
    <mergeCell ref="AC26:AG26"/>
    <mergeCell ref="A15:E15"/>
    <mergeCell ref="H15:L15"/>
    <mergeCell ref="O15:S15"/>
    <mergeCell ref="V15:Z15"/>
    <mergeCell ref="A33:E33"/>
    <mergeCell ref="H33:L33"/>
    <mergeCell ref="O33:S33"/>
    <mergeCell ref="V33:Z33"/>
    <mergeCell ref="AC33:AG33"/>
    <mergeCell ref="A45:E45"/>
    <mergeCell ref="H45:L45"/>
    <mergeCell ref="O45:S45"/>
    <mergeCell ref="V45:Z45"/>
    <mergeCell ref="A41:E41"/>
    <mergeCell ref="H41:L41"/>
    <mergeCell ref="O41:S41"/>
    <mergeCell ref="V41:Z41"/>
    <mergeCell ref="A64:E64"/>
    <mergeCell ref="H64:L64"/>
    <mergeCell ref="O64:S64"/>
    <mergeCell ref="V64:Z64"/>
    <mergeCell ref="AC64:AG64"/>
    <mergeCell ref="A68:E68"/>
    <mergeCell ref="H68:L68"/>
    <mergeCell ref="O68:S68"/>
    <mergeCell ref="V68:Z68"/>
    <mergeCell ref="AC68:AG68"/>
    <mergeCell ref="A85:E85"/>
    <mergeCell ref="H85:L85"/>
    <mergeCell ref="O85:S85"/>
    <mergeCell ref="V85:Z85"/>
    <mergeCell ref="AC85:AG85"/>
    <mergeCell ref="A78:E78"/>
    <mergeCell ref="H78:L78"/>
    <mergeCell ref="O78:S78"/>
    <mergeCell ref="V78:Z78"/>
    <mergeCell ref="AC78:AG78"/>
    <mergeCell ref="A92:E92"/>
    <mergeCell ref="H92:L92"/>
    <mergeCell ref="O92:S92"/>
    <mergeCell ref="V92:Z92"/>
    <mergeCell ref="A96:E96"/>
    <mergeCell ref="H96:L96"/>
    <mergeCell ref="O96:S96"/>
    <mergeCell ref="V96:Z96"/>
  </mergeCells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Схема-меню сад (от 3 до 7 лет)</vt:lpstr>
      <vt:lpstr>Схема-меню ясли (от 1 до 3 лет)</vt:lpstr>
      <vt:lpstr>Схема-меню (круглосут.сад)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Жарова</cp:lastModifiedBy>
  <cp:lastPrinted>2022-04-05T09:03:14Z</cp:lastPrinted>
  <dcterms:created xsi:type="dcterms:W3CDTF">2021-10-29T05:22:10Z</dcterms:created>
  <dcterms:modified xsi:type="dcterms:W3CDTF">2022-04-05T09:04:00Z</dcterms:modified>
</cp:coreProperties>
</file>